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e1d29f8824bedf8/Desktop/Sport Info/Cross Country/2026/"/>
    </mc:Choice>
  </mc:AlternateContent>
  <xr:revisionPtr revIDLastSave="97" documentId="8_{C8BD10F7-D3CC-42D0-830A-F5AFC233BAAC}" xr6:coauthVersionLast="47" xr6:coauthVersionMax="47" xr10:uidLastSave="{FBA2F3A2-852C-4086-907B-0D90E891220D}"/>
  <bookViews>
    <workbookView xWindow="38280" yWindow="4515" windowWidth="29040" windowHeight="15720" xr2:uid="{8611C0EB-8B8C-4A6D-A98B-D60B3283F106}"/>
  </bookViews>
  <sheets>
    <sheet name="Ladd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L42" i="2" l="1"/>
  <c r="AP59" i="2"/>
  <c r="AP55" i="2"/>
  <c r="AM63" i="2"/>
  <c r="AM54" i="2"/>
  <c r="AM53" i="2"/>
  <c r="AM52" i="2"/>
  <c r="AM45" i="2"/>
  <c r="AN45" i="2" s="1"/>
  <c r="AM43" i="2"/>
  <c r="AM42" i="2"/>
  <c r="AM39" i="2"/>
  <c r="AM46" i="2"/>
  <c r="AM44" i="2"/>
  <c r="AM41" i="2"/>
  <c r="AM40" i="2"/>
  <c r="AM29" i="2"/>
  <c r="AM30" i="2"/>
  <c r="AM31" i="2"/>
  <c r="AM32" i="2"/>
  <c r="AM33" i="2"/>
  <c r="AM34" i="2"/>
  <c r="AM35" i="2"/>
  <c r="AM36" i="2"/>
  <c r="AM37" i="2"/>
  <c r="AM38" i="2"/>
  <c r="AM28" i="2"/>
  <c r="AM4" i="2"/>
  <c r="AM66" i="2"/>
  <c r="AM59" i="2"/>
  <c r="AM70" i="2"/>
  <c r="AM69" i="2"/>
  <c r="AM68" i="2"/>
  <c r="AM67" i="2"/>
  <c r="AM65" i="2"/>
  <c r="AM64" i="2"/>
  <c r="AM62" i="2"/>
  <c r="AM61" i="2"/>
  <c r="AM60" i="2"/>
  <c r="AM58" i="2"/>
  <c r="AM57" i="2"/>
  <c r="AM56" i="2"/>
  <c r="AM55" i="2"/>
  <c r="AN52" i="2"/>
  <c r="AO42" i="2"/>
  <c r="AO4" i="2"/>
  <c r="AL10" i="2"/>
  <c r="AP53" i="2"/>
  <c r="AP54" i="2"/>
  <c r="AP56" i="2"/>
  <c r="AP57" i="2"/>
  <c r="AP58" i="2"/>
  <c r="AP60" i="2"/>
  <c r="AP61" i="2"/>
  <c r="AP62" i="2"/>
  <c r="AP63" i="2"/>
  <c r="AP64" i="2"/>
  <c r="AP65" i="2"/>
  <c r="AP66" i="2"/>
  <c r="AP67" i="2"/>
  <c r="AP68" i="2"/>
  <c r="AP69" i="2"/>
  <c r="AP70" i="2"/>
  <c r="AP52" i="2"/>
  <c r="AO53" i="2"/>
  <c r="AO54" i="2"/>
  <c r="AO55" i="2"/>
  <c r="AO56" i="2"/>
  <c r="AO57" i="2"/>
  <c r="AO58" i="2"/>
  <c r="AO59" i="2"/>
  <c r="AO60" i="2"/>
  <c r="AO61" i="2"/>
  <c r="AO62" i="2"/>
  <c r="AO63" i="2"/>
  <c r="AO64" i="2"/>
  <c r="AO65" i="2"/>
  <c r="AO66" i="2"/>
  <c r="AO67" i="2"/>
  <c r="AO68" i="2"/>
  <c r="AO69" i="2"/>
  <c r="AO70" i="2"/>
  <c r="AO52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53" i="2"/>
  <c r="AL52" i="2"/>
  <c r="AP29" i="2"/>
  <c r="AP30" i="2"/>
  <c r="AP31" i="2"/>
  <c r="AP32" i="2"/>
  <c r="AP33" i="2"/>
  <c r="AQ33" i="2" s="1"/>
  <c r="AP34" i="2"/>
  <c r="AP35" i="2"/>
  <c r="AQ35" i="2" s="1"/>
  <c r="AP36" i="2"/>
  <c r="AP37" i="2"/>
  <c r="AP38" i="2"/>
  <c r="AP39" i="2"/>
  <c r="AP40" i="2"/>
  <c r="AP41" i="2"/>
  <c r="AP42" i="2"/>
  <c r="AP43" i="2"/>
  <c r="AP44" i="2"/>
  <c r="AP45" i="2"/>
  <c r="AP46" i="2"/>
  <c r="AO29" i="2"/>
  <c r="AO30" i="2"/>
  <c r="AO31" i="2"/>
  <c r="AO32" i="2"/>
  <c r="AO33" i="2"/>
  <c r="AO34" i="2"/>
  <c r="AO35" i="2"/>
  <c r="AO36" i="2"/>
  <c r="AO37" i="2"/>
  <c r="AO38" i="2"/>
  <c r="AO39" i="2"/>
  <c r="AO40" i="2"/>
  <c r="AO41" i="2"/>
  <c r="AO43" i="2"/>
  <c r="AO44" i="2"/>
  <c r="AO45" i="2"/>
  <c r="AO46" i="2"/>
  <c r="AO28" i="2"/>
  <c r="AP28" i="2"/>
  <c r="AN33" i="2"/>
  <c r="AN43" i="2"/>
  <c r="AQ4" i="2"/>
  <c r="AP5" i="2"/>
  <c r="AP6" i="2"/>
  <c r="AP7" i="2"/>
  <c r="AP8" i="2"/>
  <c r="AQ8" i="2" s="1"/>
  <c r="AP9" i="2"/>
  <c r="AP10" i="2"/>
  <c r="AP11" i="2"/>
  <c r="AP12" i="2"/>
  <c r="AP13" i="2"/>
  <c r="AP14" i="2"/>
  <c r="AP15" i="2"/>
  <c r="AP16" i="2"/>
  <c r="AP17" i="2"/>
  <c r="AP18" i="2"/>
  <c r="AP19" i="2"/>
  <c r="AQ19" i="2" s="1"/>
  <c r="AP20" i="2"/>
  <c r="AP21" i="2"/>
  <c r="AP22" i="2"/>
  <c r="AP4" i="2"/>
  <c r="AO5" i="2"/>
  <c r="AO6" i="2"/>
  <c r="AO7" i="2"/>
  <c r="AO8" i="2"/>
  <c r="AO9" i="2"/>
  <c r="AO10" i="2"/>
  <c r="AO11" i="2"/>
  <c r="AO12" i="2"/>
  <c r="AO13" i="2"/>
  <c r="AQ13" i="2" s="1"/>
  <c r="AO14" i="2"/>
  <c r="AQ14" i="2" s="1"/>
  <c r="AO15" i="2"/>
  <c r="AO16" i="2"/>
  <c r="AQ16" i="2" s="1"/>
  <c r="AO17" i="2"/>
  <c r="AQ17" i="2" s="1"/>
  <c r="AO18" i="2"/>
  <c r="AO19" i="2"/>
  <c r="AO20" i="2"/>
  <c r="AO21" i="2"/>
  <c r="AO22" i="2"/>
  <c r="AM5" i="2"/>
  <c r="AM6" i="2"/>
  <c r="AM7" i="2"/>
  <c r="AM8" i="2"/>
  <c r="AM9" i="2"/>
  <c r="AM10" i="2"/>
  <c r="AM11" i="2"/>
  <c r="AN11" i="2" s="1"/>
  <c r="AM12" i="2"/>
  <c r="AM13" i="2"/>
  <c r="AM14" i="2"/>
  <c r="AM15" i="2"/>
  <c r="AM16" i="2"/>
  <c r="AM17" i="2"/>
  <c r="AM18" i="2"/>
  <c r="AM19" i="2"/>
  <c r="AM20" i="2"/>
  <c r="AM21" i="2"/>
  <c r="AM22" i="2"/>
  <c r="AL6" i="2"/>
  <c r="AL7" i="2"/>
  <c r="AL8" i="2"/>
  <c r="AL9" i="2"/>
  <c r="AN10" i="2"/>
  <c r="AL11" i="2"/>
  <c r="AL12" i="2"/>
  <c r="AL13" i="2"/>
  <c r="AL14" i="2"/>
  <c r="AN14" i="2" s="1"/>
  <c r="AL15" i="2"/>
  <c r="AL16" i="2"/>
  <c r="AN16" i="2" s="1"/>
  <c r="AL17" i="2"/>
  <c r="AL18" i="2"/>
  <c r="AN18" i="2" s="1"/>
  <c r="AL19" i="2"/>
  <c r="AL20" i="2"/>
  <c r="AL21" i="2"/>
  <c r="AN21" i="2" s="1"/>
  <c r="AL22" i="2"/>
  <c r="AL5" i="2"/>
  <c r="AL4" i="2"/>
  <c r="AN4" i="2" s="1"/>
  <c r="AL41" i="2"/>
  <c r="AL43" i="2"/>
  <c r="AL44" i="2"/>
  <c r="AL45" i="2"/>
  <c r="AL46" i="2"/>
  <c r="AL36" i="2"/>
  <c r="AL37" i="2"/>
  <c r="AL38" i="2"/>
  <c r="AL39" i="2"/>
  <c r="AL40" i="2"/>
  <c r="AL35" i="2"/>
  <c r="AL34" i="2"/>
  <c r="AL30" i="2"/>
  <c r="AL31" i="2"/>
  <c r="AL32" i="2"/>
  <c r="AL33" i="2"/>
  <c r="AL29" i="2"/>
  <c r="AL28" i="2"/>
  <c r="AF47" i="2"/>
  <c r="AG47" i="2"/>
  <c r="AH47" i="2"/>
  <c r="AI47" i="2"/>
  <c r="AH71" i="2"/>
  <c r="AI71" i="2"/>
  <c r="AN6" i="2"/>
  <c r="AQ6" i="2"/>
  <c r="AN7" i="2"/>
  <c r="AN9" i="2"/>
  <c r="AQ9" i="2"/>
  <c r="AQ10" i="2"/>
  <c r="AQ11" i="2"/>
  <c r="AN17" i="2"/>
  <c r="AN22" i="2"/>
  <c r="AQ22" i="2"/>
  <c r="AF23" i="2"/>
  <c r="AG23" i="2"/>
  <c r="AH23" i="2"/>
  <c r="AI23" i="2"/>
  <c r="AN31" i="2"/>
  <c r="AC71" i="2"/>
  <c r="AB71" i="2"/>
  <c r="AA71" i="2"/>
  <c r="Z71" i="2"/>
  <c r="AC47" i="2"/>
  <c r="AB47" i="2"/>
  <c r="AA47" i="2"/>
  <c r="Z47" i="2"/>
  <c r="AC23" i="2"/>
  <c r="AB23" i="2"/>
  <c r="AA23" i="2"/>
  <c r="Z23" i="2"/>
  <c r="V71" i="2"/>
  <c r="W71" i="2"/>
  <c r="W73" i="2" s="1"/>
  <c r="U71" i="2"/>
  <c r="T71" i="2"/>
  <c r="Q71" i="2"/>
  <c r="P71" i="2"/>
  <c r="O71" i="2"/>
  <c r="N71" i="2"/>
  <c r="K71" i="2"/>
  <c r="J71" i="2"/>
  <c r="I71" i="2"/>
  <c r="H71" i="2"/>
  <c r="E71" i="2"/>
  <c r="D71" i="2"/>
  <c r="C71" i="2"/>
  <c r="B71" i="2"/>
  <c r="W47" i="2"/>
  <c r="V47" i="2"/>
  <c r="U47" i="2"/>
  <c r="T47" i="2"/>
  <c r="Q47" i="2"/>
  <c r="P47" i="2"/>
  <c r="O47" i="2"/>
  <c r="O73" i="2" s="1"/>
  <c r="N47" i="2"/>
  <c r="K47" i="2"/>
  <c r="J47" i="2"/>
  <c r="I47" i="2"/>
  <c r="H47" i="2"/>
  <c r="E47" i="2"/>
  <c r="D47" i="2"/>
  <c r="C47" i="2"/>
  <c r="B47" i="2"/>
  <c r="W23" i="2"/>
  <c r="V23" i="2"/>
  <c r="U23" i="2"/>
  <c r="U73" i="2" s="1"/>
  <c r="T23" i="2"/>
  <c r="Q23" i="2"/>
  <c r="Q73" i="2" s="1"/>
  <c r="P23" i="2"/>
  <c r="O23" i="2"/>
  <c r="N23" i="2"/>
  <c r="E23" i="2"/>
  <c r="K23" i="2"/>
  <c r="J23" i="2"/>
  <c r="I23" i="2"/>
  <c r="H23" i="2"/>
  <c r="D23" i="2"/>
  <c r="C23" i="2"/>
  <c r="B23" i="2"/>
  <c r="AN40" i="2" l="1"/>
  <c r="AN36" i="2"/>
  <c r="AQ20" i="2"/>
  <c r="AQ18" i="2"/>
  <c r="AN20" i="2"/>
  <c r="AN19" i="2"/>
  <c r="AQ45" i="2"/>
  <c r="AQ42" i="2"/>
  <c r="AQ31" i="2"/>
  <c r="AQ38" i="2"/>
  <c r="AQ39" i="2"/>
  <c r="AQ21" i="2"/>
  <c r="AN15" i="2"/>
  <c r="AP23" i="2"/>
  <c r="AQ7" i="2"/>
  <c r="AM23" i="2"/>
  <c r="AN5" i="2"/>
  <c r="AQ12" i="2"/>
  <c r="AN8" i="2"/>
  <c r="AN13" i="2"/>
  <c r="AQ15" i="2"/>
  <c r="AL23" i="2"/>
  <c r="AQ5" i="2"/>
  <c r="AN32" i="2"/>
  <c r="AN29" i="2"/>
  <c r="AN44" i="2"/>
  <c r="AN41" i="2"/>
  <c r="AN38" i="2"/>
  <c r="AN39" i="2"/>
  <c r="AQ40" i="2"/>
  <c r="AO47" i="2"/>
  <c r="AM47" i="2"/>
  <c r="AQ32" i="2"/>
  <c r="AP47" i="2"/>
  <c r="AQ46" i="2"/>
  <c r="AN46" i="2"/>
  <c r="AN28" i="2"/>
  <c r="AQ30" i="2"/>
  <c r="AQ29" i="2"/>
  <c r="AQ28" i="2"/>
  <c r="AN35" i="2"/>
  <c r="AN42" i="2"/>
  <c r="AQ44" i="2"/>
  <c r="AN34" i="2"/>
  <c r="AQ36" i="2"/>
  <c r="AQ34" i="2"/>
  <c r="AN37" i="2"/>
  <c r="AQ37" i="2"/>
  <c r="AQ41" i="2"/>
  <c r="AQ43" i="2"/>
  <c r="AL47" i="2"/>
  <c r="AQ69" i="2"/>
  <c r="AQ68" i="2"/>
  <c r="AN58" i="2"/>
  <c r="AP71" i="2"/>
  <c r="AN65" i="2"/>
  <c r="AQ54" i="2"/>
  <c r="AN61" i="2"/>
  <c r="AN55" i="2"/>
  <c r="AQ60" i="2"/>
  <c r="AN63" i="2"/>
  <c r="AQ57" i="2"/>
  <c r="AQ62" i="2"/>
  <c r="AQ59" i="2"/>
  <c r="AQ56" i="2"/>
  <c r="AN69" i="2"/>
  <c r="AN53" i="2"/>
  <c r="AG71" i="2"/>
  <c r="AG73" i="2" s="1"/>
  <c r="AQ61" i="2"/>
  <c r="AQ55" i="2"/>
  <c r="AF71" i="2"/>
  <c r="AQ64" i="2"/>
  <c r="AQ70" i="2"/>
  <c r="AN67" i="2"/>
  <c r="AN60" i="2"/>
  <c r="AN62" i="2"/>
  <c r="AQ67" i="2"/>
  <c r="AN54" i="2"/>
  <c r="AN68" i="2"/>
  <c r="AN64" i="2"/>
  <c r="AQ63" i="2"/>
  <c r="AQ65" i="2"/>
  <c r="AQ66" i="2"/>
  <c r="AN66" i="2"/>
  <c r="AQ52" i="2"/>
  <c r="AL71" i="2"/>
  <c r="AN57" i="2"/>
  <c r="AN70" i="2"/>
  <c r="AN59" i="2"/>
  <c r="AN56" i="2"/>
  <c r="AI73" i="2"/>
  <c r="AN30" i="2"/>
  <c r="AQ58" i="2"/>
  <c r="AO23" i="2"/>
  <c r="AN12" i="2"/>
  <c r="AA73" i="2"/>
  <c r="AB74" i="2" s="1"/>
  <c r="AC73" i="2"/>
  <c r="V74" i="2"/>
  <c r="P74" i="2"/>
  <c r="AQ23" i="2" l="1"/>
  <c r="AN23" i="2"/>
  <c r="AQ47" i="2"/>
  <c r="AN47" i="2"/>
  <c r="AO71" i="2"/>
  <c r="AH74" i="2"/>
  <c r="AQ53" i="2"/>
  <c r="AM71" i="2"/>
  <c r="AQ71" i="2"/>
  <c r="AN71" i="2"/>
  <c r="K73" i="2"/>
  <c r="I73" i="2"/>
  <c r="E73" i="2"/>
  <c r="C73" i="2"/>
  <c r="D74" i="2" l="1"/>
  <c r="J74" i="2"/>
</calcChain>
</file>

<file path=xl/sharedStrings.xml><?xml version="1.0" encoding="utf-8"?>
<sst xmlns="http://schemas.openxmlformats.org/spreadsheetml/2006/main" count="632" uniqueCount="49">
  <si>
    <t>Year 10-12</t>
  </si>
  <si>
    <t>School Name</t>
  </si>
  <si>
    <t>Senior Boys</t>
  </si>
  <si>
    <t>Senior Girls</t>
  </si>
  <si>
    <t>Concordia College</t>
  </si>
  <si>
    <t>Immanuel College</t>
  </si>
  <si>
    <t>Mercedes College</t>
  </si>
  <si>
    <t>St Ignatius College</t>
  </si>
  <si>
    <t>St Peter's College</t>
  </si>
  <si>
    <t>St Peter's Girls</t>
  </si>
  <si>
    <t>Year 7-9</t>
  </si>
  <si>
    <t>Middle Girls</t>
  </si>
  <si>
    <t>Year 4-6</t>
  </si>
  <si>
    <t>Primary Boys</t>
  </si>
  <si>
    <t>Primary Girls</t>
  </si>
  <si>
    <t>Loreto College</t>
  </si>
  <si>
    <t>Rostrevor College</t>
  </si>
  <si>
    <t>Woodcroft College</t>
  </si>
  <si>
    <t>Christian Brothers College</t>
  </si>
  <si>
    <t>Prince Alfred College</t>
  </si>
  <si>
    <t>Pulteney Grammar School</t>
  </si>
  <si>
    <t>Seymour College</t>
  </si>
  <si>
    <t>St Andrews School</t>
  </si>
  <si>
    <t>Pembroke School</t>
  </si>
  <si>
    <t>Sacred Heart College</t>
  </si>
  <si>
    <t>St Paul's College</t>
  </si>
  <si>
    <t>Wilderness School</t>
  </si>
  <si>
    <t>Walford</t>
  </si>
  <si>
    <t>Points</t>
  </si>
  <si>
    <t>Runners</t>
  </si>
  <si>
    <t>Totals</t>
  </si>
  <si>
    <t>Middle Boys</t>
  </si>
  <si>
    <t>Unknown</t>
  </si>
  <si>
    <t>Total Points</t>
  </si>
  <si>
    <t>St Ignatius' College</t>
  </si>
  <si>
    <t xml:space="preserve">Points </t>
  </si>
  <si>
    <t>All Boys</t>
  </si>
  <si>
    <t>All Girls</t>
  </si>
  <si>
    <t>Total</t>
  </si>
  <si>
    <t>Summary</t>
  </si>
  <si>
    <t>Overall Runners</t>
  </si>
  <si>
    <t>Boys</t>
  </si>
  <si>
    <t>Girls</t>
  </si>
  <si>
    <t>Round 1 - St Peter's 6/5/2026</t>
  </si>
  <si>
    <t>Round 2 - Pulteney 13/5/2026</t>
  </si>
  <si>
    <t>Round 3 - Wilderness 20/5/2026</t>
  </si>
  <si>
    <t>Round 5 - Loreto &amp; St Peters's Girls 10/6/2026</t>
  </si>
  <si>
    <t>Round 4 - Saint Ignatius 27/5/2026</t>
  </si>
  <si>
    <t>Round 6 - CBC &amp; PAC 17/06/2026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</si>
</sst>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5" fillId="0" borderId="17" xfId="0" applyFont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3" fillId="0" borderId="0" xfId="0" applyFont="1" applyAlignment="1">
      <alignment horizontal="left" vertical="top"/>
    </xf>
    <xf numFmtId="0" fontId="1" fillId="0" borderId="0" xfId="0" applyFont="1"/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1" fillId="0" borderId="19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20F53-D337-45A1-AEC1-296BB19810A5}">
  <dimension ref="A1:AQ74"/>
  <sheetViews>
    <sheetView tabSelected="1" topLeftCell="T1" workbookViewId="0">
      <selection activeCell="X1" sqref="X1"/>
    </sheetView>
  </sheetViews>
  <sheetFormatPr defaultRowHeight="14.5" x14ac:dyDescent="0.35"/>
  <cols>
    <col min="1" max="1" width="27.1796875" customWidth="1"/>
    <col min="7" max="7" width="22.7265625" bestFit="1" customWidth="1"/>
    <col min="13" max="13" width="22.7265625" bestFit="1" customWidth="1"/>
    <col min="19" max="19" width="22.7265625" bestFit="1" customWidth="1"/>
    <col min="25" max="25" width="22.7265625" bestFit="1" customWidth="1"/>
    <col min="31" max="31" width="22.7265625" bestFit="1" customWidth="1"/>
    <col min="37" max="37" width="21.453125" customWidth="1"/>
  </cols>
  <sheetData>
    <row r="1" spans="1:43" ht="26.65" customHeight="1" thickBot="1" x14ac:dyDescent="0.4">
      <c r="A1" s="23" t="s">
        <v>43</v>
      </c>
      <c r="G1" s="23" t="s">
        <v>44</v>
      </c>
      <c r="M1" s="23" t="s">
        <v>45</v>
      </c>
      <c r="S1" s="23" t="s">
        <v>47</v>
      </c>
      <c r="Y1" s="23" t="s">
        <v>46</v>
      </c>
      <c r="AE1" s="23" t="s">
        <v>48</v>
      </c>
    </row>
    <row r="2" spans="1:43" ht="19" thickBot="1" x14ac:dyDescent="0.4">
      <c r="A2" s="1" t="s">
        <v>0</v>
      </c>
      <c r="B2" s="46" t="s">
        <v>2</v>
      </c>
      <c r="C2" s="47"/>
      <c r="D2" s="46" t="s">
        <v>3</v>
      </c>
      <c r="E2" s="48"/>
      <c r="G2" s="1" t="s">
        <v>0</v>
      </c>
      <c r="H2" s="46" t="s">
        <v>2</v>
      </c>
      <c r="I2" s="47"/>
      <c r="J2" s="46" t="s">
        <v>3</v>
      </c>
      <c r="K2" s="48"/>
      <c r="M2" s="1" t="s">
        <v>0</v>
      </c>
      <c r="N2" s="46" t="s">
        <v>2</v>
      </c>
      <c r="O2" s="47"/>
      <c r="P2" s="46" t="s">
        <v>3</v>
      </c>
      <c r="Q2" s="48"/>
      <c r="S2" s="1" t="s">
        <v>0</v>
      </c>
      <c r="T2" s="46" t="s">
        <v>2</v>
      </c>
      <c r="U2" s="47"/>
      <c r="V2" s="46" t="s">
        <v>3</v>
      </c>
      <c r="W2" s="48"/>
      <c r="Y2" s="1" t="s">
        <v>0</v>
      </c>
      <c r="Z2" s="46" t="s">
        <v>2</v>
      </c>
      <c r="AA2" s="47"/>
      <c r="AB2" s="46" t="s">
        <v>3</v>
      </c>
      <c r="AC2" s="48"/>
      <c r="AE2" s="1" t="s">
        <v>0</v>
      </c>
      <c r="AF2" s="46" t="s">
        <v>2</v>
      </c>
      <c r="AG2" s="47"/>
      <c r="AH2" s="46" t="s">
        <v>3</v>
      </c>
      <c r="AI2" s="48"/>
      <c r="AK2" s="22" t="s">
        <v>39</v>
      </c>
      <c r="AL2" s="28" t="s">
        <v>35</v>
      </c>
      <c r="AM2" s="41"/>
      <c r="AN2" s="42"/>
      <c r="AO2" s="43" t="s">
        <v>29</v>
      </c>
      <c r="AP2" s="9"/>
      <c r="AQ2" s="26"/>
    </row>
    <row r="3" spans="1:43" ht="15" thickBot="1" x14ac:dyDescent="0.4">
      <c r="A3" s="28" t="s">
        <v>1</v>
      </c>
      <c r="B3" s="25" t="s">
        <v>28</v>
      </c>
      <c r="C3" s="9" t="s">
        <v>29</v>
      </c>
      <c r="D3" s="25" t="s">
        <v>28</v>
      </c>
      <c r="E3" s="26" t="s">
        <v>29</v>
      </c>
      <c r="G3" s="28" t="s">
        <v>1</v>
      </c>
      <c r="H3" s="25" t="s">
        <v>28</v>
      </c>
      <c r="I3" s="9" t="s">
        <v>29</v>
      </c>
      <c r="J3" s="25" t="s">
        <v>28</v>
      </c>
      <c r="K3" s="26" t="s">
        <v>29</v>
      </c>
      <c r="M3" s="28" t="s">
        <v>1</v>
      </c>
      <c r="N3" s="25" t="s">
        <v>28</v>
      </c>
      <c r="O3" s="9" t="s">
        <v>29</v>
      </c>
      <c r="P3" s="25" t="s">
        <v>28</v>
      </c>
      <c r="Q3" s="26" t="s">
        <v>29</v>
      </c>
      <c r="S3" s="28" t="s">
        <v>1</v>
      </c>
      <c r="T3" s="25" t="s">
        <v>28</v>
      </c>
      <c r="U3" s="9" t="s">
        <v>29</v>
      </c>
      <c r="V3" s="25" t="s">
        <v>28</v>
      </c>
      <c r="W3" s="26" t="s">
        <v>29</v>
      </c>
      <c r="Y3" s="28" t="s">
        <v>1</v>
      </c>
      <c r="Z3" s="25" t="s">
        <v>28</v>
      </c>
      <c r="AA3" s="9" t="s">
        <v>29</v>
      </c>
      <c r="AB3" s="25" t="s">
        <v>28</v>
      </c>
      <c r="AC3" s="26" t="s">
        <v>29</v>
      </c>
      <c r="AE3" s="28" t="s">
        <v>1</v>
      </c>
      <c r="AF3" s="25" t="s">
        <v>28</v>
      </c>
      <c r="AG3" s="9" t="s">
        <v>29</v>
      </c>
      <c r="AH3" s="25" t="s">
        <v>28</v>
      </c>
      <c r="AI3" s="26" t="s">
        <v>29</v>
      </c>
      <c r="AK3" s="11" t="s">
        <v>1</v>
      </c>
      <c r="AL3" s="12" t="s">
        <v>36</v>
      </c>
      <c r="AM3" s="13" t="s">
        <v>37</v>
      </c>
      <c r="AN3" s="14" t="s">
        <v>38</v>
      </c>
      <c r="AO3" s="15" t="s">
        <v>36</v>
      </c>
      <c r="AP3" s="16" t="s">
        <v>37</v>
      </c>
      <c r="AQ3" s="14" t="s">
        <v>38</v>
      </c>
    </row>
    <row r="4" spans="1:43" ht="29" x14ac:dyDescent="0.35">
      <c r="A4" s="27" t="s">
        <v>18</v>
      </c>
      <c r="B4" s="12">
        <v>67</v>
      </c>
      <c r="C4" s="16">
        <v>14</v>
      </c>
      <c r="D4" s="12">
        <v>0</v>
      </c>
      <c r="E4" s="14">
        <v>0</v>
      </c>
      <c r="G4" s="27" t="s">
        <v>18</v>
      </c>
      <c r="H4" s="12">
        <v>56</v>
      </c>
      <c r="I4" s="16">
        <v>11</v>
      </c>
      <c r="J4" s="12">
        <v>0</v>
      </c>
      <c r="K4" s="14">
        <v>0</v>
      </c>
      <c r="M4" s="27" t="s">
        <v>18</v>
      </c>
      <c r="N4" s="12">
        <v>54</v>
      </c>
      <c r="O4" s="16">
        <v>10</v>
      </c>
      <c r="P4" s="12">
        <v>0</v>
      </c>
      <c r="Q4" s="14">
        <v>0</v>
      </c>
      <c r="S4" s="27" t="s">
        <v>18</v>
      </c>
      <c r="T4" s="12">
        <v>52</v>
      </c>
      <c r="U4" s="16">
        <v>13</v>
      </c>
      <c r="V4" s="12">
        <v>0</v>
      </c>
      <c r="W4" s="14">
        <v>0</v>
      </c>
      <c r="Y4" s="27" t="s">
        <v>18</v>
      </c>
      <c r="Z4" s="12">
        <v>56</v>
      </c>
      <c r="AA4" s="16">
        <v>11</v>
      </c>
      <c r="AB4" s="12">
        <v>0</v>
      </c>
      <c r="AC4" s="14">
        <v>0</v>
      </c>
      <c r="AE4" s="27" t="s">
        <v>18</v>
      </c>
      <c r="AF4" s="12">
        <v>64</v>
      </c>
      <c r="AG4" s="16">
        <v>11</v>
      </c>
      <c r="AH4" s="12">
        <v>0</v>
      </c>
      <c r="AI4" s="14">
        <v>0</v>
      </c>
      <c r="AK4" s="17" t="s">
        <v>18</v>
      </c>
      <c r="AL4" s="44">
        <f>B4+H4+N4+T4+Z4+AF4</f>
        <v>349</v>
      </c>
      <c r="AM4" s="5">
        <f>D4+J4+P4+V4+AB4+AH4</f>
        <v>0</v>
      </c>
      <c r="AN4" s="10">
        <f>AL4+AM4</f>
        <v>349</v>
      </c>
      <c r="AO4" s="19">
        <f>C4+I4+O4+U4+AA4+AG4</f>
        <v>70</v>
      </c>
      <c r="AP4" s="7">
        <f>E4+K4+Q4+W4+AC4+AI4</f>
        <v>0</v>
      </c>
      <c r="AQ4" s="10">
        <f>AO4+AP4</f>
        <v>70</v>
      </c>
    </row>
    <row r="5" spans="1:43" x14ac:dyDescent="0.35">
      <c r="A5" s="20" t="s">
        <v>4</v>
      </c>
      <c r="B5" s="18">
        <v>5</v>
      </c>
      <c r="C5" s="7">
        <v>1</v>
      </c>
      <c r="D5" s="18">
        <v>0</v>
      </c>
      <c r="E5" s="10">
        <v>0</v>
      </c>
      <c r="G5" s="20" t="s">
        <v>4</v>
      </c>
      <c r="H5" s="18">
        <v>6</v>
      </c>
      <c r="I5" s="7">
        <v>1</v>
      </c>
      <c r="J5" s="18">
        <v>0</v>
      </c>
      <c r="K5" s="10">
        <v>0</v>
      </c>
      <c r="M5" s="20" t="s">
        <v>4</v>
      </c>
      <c r="N5" s="18">
        <v>0</v>
      </c>
      <c r="O5" s="7">
        <v>0</v>
      </c>
      <c r="P5" s="18">
        <v>0</v>
      </c>
      <c r="Q5" s="10">
        <v>0</v>
      </c>
      <c r="S5" s="20" t="s">
        <v>4</v>
      </c>
      <c r="T5" s="18">
        <v>7</v>
      </c>
      <c r="U5" s="7">
        <v>1</v>
      </c>
      <c r="V5" s="18">
        <v>0</v>
      </c>
      <c r="W5" s="10">
        <v>0</v>
      </c>
      <c r="Y5" s="20" t="s">
        <v>4</v>
      </c>
      <c r="Z5" s="18">
        <v>13</v>
      </c>
      <c r="AA5" s="7">
        <v>1</v>
      </c>
      <c r="AB5" s="18">
        <v>0</v>
      </c>
      <c r="AC5" s="10">
        <v>0</v>
      </c>
      <c r="AE5" s="20" t="s">
        <v>4</v>
      </c>
      <c r="AF5" s="18">
        <v>6</v>
      </c>
      <c r="AG5" s="7">
        <v>1</v>
      </c>
      <c r="AH5" s="18">
        <v>0</v>
      </c>
      <c r="AI5" s="10">
        <v>0</v>
      </c>
      <c r="AK5" s="17" t="s">
        <v>4</v>
      </c>
      <c r="AL5" s="18">
        <f>B5+H5+N5+T5+Z5+AF5</f>
        <v>37</v>
      </c>
      <c r="AM5" s="5">
        <f t="shared" ref="AM5:AM22" si="0">D5+J5+P5+V5+AB5+AH5</f>
        <v>0</v>
      </c>
      <c r="AN5" s="10">
        <f>AL5+AM5</f>
        <v>37</v>
      </c>
      <c r="AO5" s="19">
        <f t="shared" ref="AO5:AO22" si="1">C5+I5+O5+U5+AA5+AG5</f>
        <v>5</v>
      </c>
      <c r="AP5" s="7">
        <f t="shared" ref="AP5:AP22" si="2">E5+K5+Q5+W5+AC5+AI5</f>
        <v>0</v>
      </c>
      <c r="AQ5" s="10">
        <f t="shared" ref="AQ5:AQ22" si="3">AO5+AP5</f>
        <v>5</v>
      </c>
    </row>
    <row r="6" spans="1:43" x14ac:dyDescent="0.35">
      <c r="A6" s="20" t="s">
        <v>5</v>
      </c>
      <c r="B6" s="18">
        <v>2</v>
      </c>
      <c r="C6" s="7">
        <v>2</v>
      </c>
      <c r="D6" s="18">
        <v>0</v>
      </c>
      <c r="E6" s="10">
        <v>0</v>
      </c>
      <c r="G6" s="20" t="s">
        <v>5</v>
      </c>
      <c r="H6" s="18">
        <v>2</v>
      </c>
      <c r="I6" s="7">
        <v>2</v>
      </c>
      <c r="J6" s="18">
        <v>0</v>
      </c>
      <c r="K6" s="10">
        <v>0</v>
      </c>
      <c r="M6" s="20" t="s">
        <v>5</v>
      </c>
      <c r="N6" s="18">
        <v>3</v>
      </c>
      <c r="O6" s="7">
        <v>3</v>
      </c>
      <c r="P6" s="18">
        <v>0</v>
      </c>
      <c r="Q6" s="10">
        <v>0</v>
      </c>
      <c r="S6" s="20" t="s">
        <v>5</v>
      </c>
      <c r="T6" s="18">
        <v>3</v>
      </c>
      <c r="U6" s="7">
        <v>3</v>
      </c>
      <c r="V6" s="18">
        <v>0</v>
      </c>
      <c r="W6" s="10">
        <v>0</v>
      </c>
      <c r="Y6" s="20" t="s">
        <v>5</v>
      </c>
      <c r="Z6" s="18">
        <v>13</v>
      </c>
      <c r="AA6" s="7">
        <v>2</v>
      </c>
      <c r="AB6" s="18">
        <v>0</v>
      </c>
      <c r="AC6" s="10">
        <v>0</v>
      </c>
      <c r="AE6" s="20" t="s">
        <v>5</v>
      </c>
      <c r="AF6" s="18">
        <v>2</v>
      </c>
      <c r="AG6" s="7">
        <v>2</v>
      </c>
      <c r="AH6" s="18">
        <v>0</v>
      </c>
      <c r="AI6" s="10">
        <v>0</v>
      </c>
      <c r="AK6" s="20" t="s">
        <v>5</v>
      </c>
      <c r="AL6" s="18">
        <f t="shared" ref="AL6:AL22" si="4">B6+H6+N6+T6+Z6+AF6</f>
        <v>25</v>
      </c>
      <c r="AM6" s="5">
        <f t="shared" si="0"/>
        <v>0</v>
      </c>
      <c r="AN6" s="10">
        <f t="shared" ref="AN6:AN22" si="5">AL6+AM6</f>
        <v>25</v>
      </c>
      <c r="AO6" s="19">
        <f t="shared" si="1"/>
        <v>14</v>
      </c>
      <c r="AP6" s="7">
        <f t="shared" si="2"/>
        <v>0</v>
      </c>
      <c r="AQ6" s="10">
        <f t="shared" si="3"/>
        <v>14</v>
      </c>
    </row>
    <row r="7" spans="1:43" x14ac:dyDescent="0.35">
      <c r="A7" s="20" t="s">
        <v>15</v>
      </c>
      <c r="B7" s="18">
        <v>0</v>
      </c>
      <c r="C7" s="7">
        <v>0</v>
      </c>
      <c r="D7" s="18">
        <v>21</v>
      </c>
      <c r="E7" s="10">
        <v>2</v>
      </c>
      <c r="G7" s="20" t="s">
        <v>15</v>
      </c>
      <c r="H7" s="18">
        <v>0</v>
      </c>
      <c r="I7" s="7">
        <v>0</v>
      </c>
      <c r="J7" s="18">
        <v>20</v>
      </c>
      <c r="K7" s="10">
        <v>3</v>
      </c>
      <c r="M7" s="20" t="s">
        <v>15</v>
      </c>
      <c r="N7" s="18">
        <v>0</v>
      </c>
      <c r="O7" s="7">
        <v>0</v>
      </c>
      <c r="P7" s="18">
        <v>11</v>
      </c>
      <c r="Q7" s="10">
        <v>1</v>
      </c>
      <c r="S7" s="20" t="s">
        <v>15</v>
      </c>
      <c r="T7" s="18">
        <v>0</v>
      </c>
      <c r="U7" s="7">
        <v>0</v>
      </c>
      <c r="V7" s="18">
        <v>0</v>
      </c>
      <c r="W7" s="10">
        <v>0</v>
      </c>
      <c r="Y7" s="20" t="s">
        <v>15</v>
      </c>
      <c r="Z7" s="18">
        <v>0</v>
      </c>
      <c r="AA7" s="7">
        <v>0</v>
      </c>
      <c r="AB7" s="18">
        <v>0</v>
      </c>
      <c r="AC7" s="10">
        <v>0</v>
      </c>
      <c r="AE7" s="20" t="s">
        <v>15</v>
      </c>
      <c r="AF7" s="18">
        <v>0</v>
      </c>
      <c r="AG7" s="7">
        <v>0</v>
      </c>
      <c r="AH7" s="18">
        <v>0</v>
      </c>
      <c r="AI7" s="10">
        <v>0</v>
      </c>
      <c r="AK7" s="20" t="s">
        <v>15</v>
      </c>
      <c r="AL7" s="18">
        <f t="shared" si="4"/>
        <v>0</v>
      </c>
      <c r="AM7" s="5">
        <f t="shared" si="0"/>
        <v>52</v>
      </c>
      <c r="AN7" s="10">
        <f t="shared" si="5"/>
        <v>52</v>
      </c>
      <c r="AO7" s="19">
        <f t="shared" si="1"/>
        <v>0</v>
      </c>
      <c r="AP7" s="7">
        <f t="shared" si="2"/>
        <v>6</v>
      </c>
      <c r="AQ7" s="10">
        <f t="shared" si="3"/>
        <v>6</v>
      </c>
    </row>
    <row r="8" spans="1:43" x14ac:dyDescent="0.35">
      <c r="A8" s="20" t="s">
        <v>6</v>
      </c>
      <c r="B8" s="18">
        <v>0</v>
      </c>
      <c r="C8" s="7">
        <v>0</v>
      </c>
      <c r="D8" s="18">
        <v>0</v>
      </c>
      <c r="E8" s="10">
        <v>0</v>
      </c>
      <c r="G8" s="20" t="s">
        <v>6</v>
      </c>
      <c r="H8" s="18">
        <v>0</v>
      </c>
      <c r="I8" s="7">
        <v>0</v>
      </c>
      <c r="J8" s="18">
        <v>0</v>
      </c>
      <c r="K8" s="10">
        <v>0</v>
      </c>
      <c r="M8" s="20" t="s">
        <v>6</v>
      </c>
      <c r="N8" s="18">
        <v>0</v>
      </c>
      <c r="O8" s="7">
        <v>0</v>
      </c>
      <c r="P8" s="18">
        <v>0</v>
      </c>
      <c r="Q8" s="10">
        <v>0</v>
      </c>
      <c r="S8" s="20" t="s">
        <v>6</v>
      </c>
      <c r="T8" s="18">
        <v>0</v>
      </c>
      <c r="U8" s="7">
        <v>0</v>
      </c>
      <c r="V8" s="18">
        <v>0</v>
      </c>
      <c r="W8" s="10">
        <v>0</v>
      </c>
      <c r="Y8" s="20" t="s">
        <v>6</v>
      </c>
      <c r="Z8" s="18">
        <v>0</v>
      </c>
      <c r="AA8" s="7">
        <v>0</v>
      </c>
      <c r="AB8" s="18">
        <v>0</v>
      </c>
      <c r="AC8" s="10">
        <v>0</v>
      </c>
      <c r="AE8" s="20" t="s">
        <v>6</v>
      </c>
      <c r="AF8" s="18">
        <v>0</v>
      </c>
      <c r="AG8" s="7">
        <v>0</v>
      </c>
      <c r="AH8" s="18">
        <v>0</v>
      </c>
      <c r="AI8" s="10">
        <v>0</v>
      </c>
      <c r="AK8" s="20" t="s">
        <v>6</v>
      </c>
      <c r="AL8" s="18">
        <f t="shared" si="4"/>
        <v>0</v>
      </c>
      <c r="AM8" s="5">
        <f t="shared" si="0"/>
        <v>0</v>
      </c>
      <c r="AN8" s="10">
        <f t="shared" si="5"/>
        <v>0</v>
      </c>
      <c r="AO8" s="19">
        <f t="shared" si="1"/>
        <v>0</v>
      </c>
      <c r="AP8" s="7">
        <f t="shared" si="2"/>
        <v>0</v>
      </c>
      <c r="AQ8" s="10">
        <f t="shared" si="3"/>
        <v>0</v>
      </c>
    </row>
    <row r="9" spans="1:43" x14ac:dyDescent="0.35">
      <c r="A9" s="20" t="s">
        <v>23</v>
      </c>
      <c r="B9" s="18">
        <v>2</v>
      </c>
      <c r="C9" s="7">
        <v>2</v>
      </c>
      <c r="D9" s="18">
        <v>30</v>
      </c>
      <c r="E9" s="10">
        <v>2</v>
      </c>
      <c r="G9" s="20" t="s">
        <v>23</v>
      </c>
      <c r="H9" s="18">
        <v>32</v>
      </c>
      <c r="I9" s="7">
        <v>3</v>
      </c>
      <c r="J9" s="18">
        <v>59</v>
      </c>
      <c r="K9" s="10">
        <v>4</v>
      </c>
      <c r="M9" s="20" t="s">
        <v>23</v>
      </c>
      <c r="N9" s="18">
        <v>18</v>
      </c>
      <c r="O9" s="7">
        <v>3</v>
      </c>
      <c r="P9" s="18">
        <v>10</v>
      </c>
      <c r="Q9" s="10">
        <v>1</v>
      </c>
      <c r="S9" s="20" t="s">
        <v>23</v>
      </c>
      <c r="T9" s="18">
        <v>18</v>
      </c>
      <c r="U9" s="7">
        <v>3</v>
      </c>
      <c r="V9" s="18">
        <v>16</v>
      </c>
      <c r="W9" s="10">
        <v>1</v>
      </c>
      <c r="Y9" s="20" t="s">
        <v>23</v>
      </c>
      <c r="Z9" s="18">
        <v>9</v>
      </c>
      <c r="AA9" s="7">
        <v>3</v>
      </c>
      <c r="AB9" s="18">
        <v>0</v>
      </c>
      <c r="AC9" s="10">
        <v>0</v>
      </c>
      <c r="AE9" s="20" t="s">
        <v>23</v>
      </c>
      <c r="AF9" s="18">
        <v>22</v>
      </c>
      <c r="AG9" s="7">
        <v>3</v>
      </c>
      <c r="AH9" s="18">
        <v>54</v>
      </c>
      <c r="AI9" s="10">
        <v>3</v>
      </c>
      <c r="AK9" s="17" t="s">
        <v>23</v>
      </c>
      <c r="AL9" s="44">
        <f t="shared" si="4"/>
        <v>101</v>
      </c>
      <c r="AM9" s="45">
        <f t="shared" si="0"/>
        <v>169</v>
      </c>
      <c r="AN9" s="10">
        <f t="shared" si="5"/>
        <v>270</v>
      </c>
      <c r="AO9" s="19">
        <f t="shared" si="1"/>
        <v>17</v>
      </c>
      <c r="AP9" s="7">
        <f t="shared" si="2"/>
        <v>11</v>
      </c>
      <c r="AQ9" s="10">
        <f t="shared" si="3"/>
        <v>28</v>
      </c>
    </row>
    <row r="10" spans="1:43" x14ac:dyDescent="0.35">
      <c r="A10" s="17" t="s">
        <v>19</v>
      </c>
      <c r="B10" s="18">
        <v>7</v>
      </c>
      <c r="C10" s="7">
        <v>2</v>
      </c>
      <c r="D10" s="18">
        <v>0</v>
      </c>
      <c r="E10" s="10">
        <v>0</v>
      </c>
      <c r="G10" s="17" t="s">
        <v>19</v>
      </c>
      <c r="H10" s="18">
        <v>9</v>
      </c>
      <c r="I10" s="7">
        <v>4</v>
      </c>
      <c r="J10" s="18">
        <v>0</v>
      </c>
      <c r="K10" s="10">
        <v>0</v>
      </c>
      <c r="M10" s="17" t="s">
        <v>19</v>
      </c>
      <c r="N10" s="18">
        <v>9</v>
      </c>
      <c r="O10" s="7">
        <v>2</v>
      </c>
      <c r="P10" s="18">
        <v>0</v>
      </c>
      <c r="Q10" s="10">
        <v>0</v>
      </c>
      <c r="S10" s="17" t="s">
        <v>19</v>
      </c>
      <c r="T10" s="18">
        <v>2</v>
      </c>
      <c r="U10" s="7">
        <v>2</v>
      </c>
      <c r="V10" s="18">
        <v>0</v>
      </c>
      <c r="W10" s="10">
        <v>0</v>
      </c>
      <c r="Y10" s="17" t="s">
        <v>19</v>
      </c>
      <c r="Z10" s="18">
        <v>0</v>
      </c>
      <c r="AA10" s="7">
        <v>0</v>
      </c>
      <c r="AB10" s="18">
        <v>0</v>
      </c>
      <c r="AC10" s="10">
        <v>0</v>
      </c>
      <c r="AE10" s="17" t="s">
        <v>19</v>
      </c>
      <c r="AF10" s="18">
        <v>22</v>
      </c>
      <c r="AG10" s="7">
        <v>3</v>
      </c>
      <c r="AH10" s="18">
        <v>0</v>
      </c>
      <c r="AI10" s="10">
        <v>0</v>
      </c>
      <c r="AK10" s="17" t="s">
        <v>19</v>
      </c>
      <c r="AL10" s="18">
        <f>B10+H10+N10+T10+Z10+AF10</f>
        <v>49</v>
      </c>
      <c r="AM10" s="5">
        <f t="shared" si="0"/>
        <v>0</v>
      </c>
      <c r="AN10" s="10">
        <f t="shared" si="5"/>
        <v>49</v>
      </c>
      <c r="AO10" s="19">
        <f t="shared" si="1"/>
        <v>13</v>
      </c>
      <c r="AP10" s="7">
        <f t="shared" si="2"/>
        <v>0</v>
      </c>
      <c r="AQ10" s="10">
        <f t="shared" si="3"/>
        <v>13</v>
      </c>
    </row>
    <row r="11" spans="1:43" x14ac:dyDescent="0.35">
      <c r="A11" s="20" t="s">
        <v>20</v>
      </c>
      <c r="B11" s="18">
        <v>0</v>
      </c>
      <c r="C11" s="7">
        <v>0</v>
      </c>
      <c r="D11" s="18">
        <v>0</v>
      </c>
      <c r="E11" s="10">
        <v>0</v>
      </c>
      <c r="G11" s="20" t="s">
        <v>20</v>
      </c>
      <c r="H11" s="18">
        <v>5</v>
      </c>
      <c r="I11" s="7">
        <v>1</v>
      </c>
      <c r="J11" s="18">
        <v>0</v>
      </c>
      <c r="K11" s="10">
        <v>0</v>
      </c>
      <c r="M11" s="20" t="s">
        <v>20</v>
      </c>
      <c r="N11" s="18">
        <v>4</v>
      </c>
      <c r="O11" s="7">
        <v>1</v>
      </c>
      <c r="P11" s="18">
        <v>0</v>
      </c>
      <c r="Q11" s="10">
        <v>0</v>
      </c>
      <c r="S11" s="20" t="s">
        <v>20</v>
      </c>
      <c r="T11" s="18">
        <v>0</v>
      </c>
      <c r="U11" s="7">
        <v>0</v>
      </c>
      <c r="V11" s="18">
        <v>0</v>
      </c>
      <c r="W11" s="10">
        <v>0</v>
      </c>
      <c r="Y11" s="20" t="s">
        <v>20</v>
      </c>
      <c r="Z11" s="18">
        <v>11</v>
      </c>
      <c r="AA11" s="7">
        <v>1</v>
      </c>
      <c r="AB11" s="18">
        <v>0</v>
      </c>
      <c r="AC11" s="10">
        <v>0</v>
      </c>
      <c r="AE11" s="20" t="s">
        <v>20</v>
      </c>
      <c r="AF11" s="18">
        <v>8</v>
      </c>
      <c r="AG11" s="7">
        <v>1</v>
      </c>
      <c r="AH11" s="18">
        <v>0</v>
      </c>
      <c r="AI11" s="10">
        <v>0</v>
      </c>
      <c r="AK11" s="20" t="s">
        <v>20</v>
      </c>
      <c r="AL11" s="18">
        <f t="shared" si="4"/>
        <v>28</v>
      </c>
      <c r="AM11" s="5">
        <f t="shared" si="0"/>
        <v>0</v>
      </c>
      <c r="AN11" s="10">
        <f t="shared" si="5"/>
        <v>28</v>
      </c>
      <c r="AO11" s="19">
        <f t="shared" si="1"/>
        <v>4</v>
      </c>
      <c r="AP11" s="7">
        <f t="shared" si="2"/>
        <v>0</v>
      </c>
      <c r="AQ11" s="10">
        <f t="shared" si="3"/>
        <v>4</v>
      </c>
    </row>
    <row r="12" spans="1:43" x14ac:dyDescent="0.35">
      <c r="A12" s="17" t="s">
        <v>24</v>
      </c>
      <c r="B12" s="18">
        <v>0</v>
      </c>
      <c r="C12" s="7">
        <v>0</v>
      </c>
      <c r="D12" s="18">
        <v>0</v>
      </c>
      <c r="E12" s="10">
        <v>0</v>
      </c>
      <c r="G12" s="17" t="s">
        <v>24</v>
      </c>
      <c r="H12" s="18">
        <v>0</v>
      </c>
      <c r="I12" s="7">
        <v>0</v>
      </c>
      <c r="J12" s="18">
        <v>0</v>
      </c>
      <c r="K12" s="10">
        <v>0</v>
      </c>
      <c r="M12" s="17" t="s">
        <v>24</v>
      </c>
      <c r="N12" s="18">
        <v>0</v>
      </c>
      <c r="O12" s="7">
        <v>0</v>
      </c>
      <c r="P12" s="18">
        <v>0</v>
      </c>
      <c r="Q12" s="10">
        <v>0</v>
      </c>
      <c r="S12" s="17" t="s">
        <v>24</v>
      </c>
      <c r="T12" s="18">
        <v>0</v>
      </c>
      <c r="U12" s="7">
        <v>0</v>
      </c>
      <c r="V12" s="18">
        <v>0</v>
      </c>
      <c r="W12" s="10">
        <v>0</v>
      </c>
      <c r="Y12" s="17" t="s">
        <v>24</v>
      </c>
      <c r="Z12" s="18">
        <v>0</v>
      </c>
      <c r="AA12" s="7">
        <v>0</v>
      </c>
      <c r="AB12" s="18">
        <v>0</v>
      </c>
      <c r="AC12" s="10">
        <v>0</v>
      </c>
      <c r="AE12" s="17" t="s">
        <v>24</v>
      </c>
      <c r="AF12" s="18">
        <v>0</v>
      </c>
      <c r="AG12" s="7">
        <v>0</v>
      </c>
      <c r="AH12" s="18">
        <v>0</v>
      </c>
      <c r="AI12" s="10">
        <v>0</v>
      </c>
      <c r="AK12" s="17" t="s">
        <v>24</v>
      </c>
      <c r="AL12" s="18">
        <f t="shared" si="4"/>
        <v>0</v>
      </c>
      <c r="AM12" s="5">
        <f t="shared" si="0"/>
        <v>0</v>
      </c>
      <c r="AN12" s="10">
        <f t="shared" si="5"/>
        <v>0</v>
      </c>
      <c r="AO12" s="19">
        <f t="shared" si="1"/>
        <v>0</v>
      </c>
      <c r="AP12" s="7">
        <f t="shared" si="2"/>
        <v>0</v>
      </c>
      <c r="AQ12" s="10">
        <f t="shared" si="3"/>
        <v>0</v>
      </c>
    </row>
    <row r="13" spans="1:43" x14ac:dyDescent="0.35">
      <c r="A13" s="17" t="s">
        <v>21</v>
      </c>
      <c r="B13" s="18">
        <v>0</v>
      </c>
      <c r="C13" s="7">
        <v>0</v>
      </c>
      <c r="D13" s="18">
        <v>0</v>
      </c>
      <c r="E13" s="10">
        <v>0</v>
      </c>
      <c r="G13" s="17" t="s">
        <v>21</v>
      </c>
      <c r="H13" s="18">
        <v>0</v>
      </c>
      <c r="I13" s="7">
        <v>0</v>
      </c>
      <c r="J13" s="18">
        <v>0</v>
      </c>
      <c r="K13" s="10">
        <v>0</v>
      </c>
      <c r="M13" s="17" t="s">
        <v>21</v>
      </c>
      <c r="N13" s="18">
        <v>0</v>
      </c>
      <c r="O13" s="7">
        <v>0</v>
      </c>
      <c r="P13" s="18">
        <v>0</v>
      </c>
      <c r="Q13" s="10">
        <v>0</v>
      </c>
      <c r="S13" s="17" t="s">
        <v>21</v>
      </c>
      <c r="T13" s="18">
        <v>0</v>
      </c>
      <c r="U13" s="7">
        <v>0</v>
      </c>
      <c r="V13" s="18">
        <v>0</v>
      </c>
      <c r="W13" s="10">
        <v>0</v>
      </c>
      <c r="Y13" s="17" t="s">
        <v>21</v>
      </c>
      <c r="Z13" s="18">
        <v>0</v>
      </c>
      <c r="AA13" s="7">
        <v>0</v>
      </c>
      <c r="AB13" s="18">
        <v>0</v>
      </c>
      <c r="AC13" s="10">
        <v>0</v>
      </c>
      <c r="AE13" s="17" t="s">
        <v>21</v>
      </c>
      <c r="AF13" s="18">
        <v>0</v>
      </c>
      <c r="AG13" s="7">
        <v>0</v>
      </c>
      <c r="AH13" s="18">
        <v>0</v>
      </c>
      <c r="AI13" s="10">
        <v>0</v>
      </c>
      <c r="AK13" s="17" t="s">
        <v>21</v>
      </c>
      <c r="AL13" s="18">
        <f t="shared" si="4"/>
        <v>0</v>
      </c>
      <c r="AM13" s="5">
        <f t="shared" si="0"/>
        <v>0</v>
      </c>
      <c r="AN13" s="10">
        <f t="shared" si="5"/>
        <v>0</v>
      </c>
      <c r="AO13" s="19">
        <f t="shared" si="1"/>
        <v>0</v>
      </c>
      <c r="AP13" s="7">
        <f t="shared" si="2"/>
        <v>0</v>
      </c>
      <c r="AQ13" s="10">
        <f t="shared" si="3"/>
        <v>0</v>
      </c>
    </row>
    <row r="14" spans="1:43" x14ac:dyDescent="0.35">
      <c r="A14" s="21" t="s">
        <v>22</v>
      </c>
      <c r="B14" s="18">
        <v>0</v>
      </c>
      <c r="C14" s="7">
        <v>0</v>
      </c>
      <c r="D14" s="18">
        <v>0</v>
      </c>
      <c r="E14" s="10">
        <v>0</v>
      </c>
      <c r="G14" s="21" t="s">
        <v>22</v>
      </c>
      <c r="H14" s="18">
        <v>0</v>
      </c>
      <c r="I14" s="7">
        <v>0</v>
      </c>
      <c r="J14" s="18">
        <v>0</v>
      </c>
      <c r="K14" s="10">
        <v>0</v>
      </c>
      <c r="M14" s="21" t="s">
        <v>22</v>
      </c>
      <c r="N14" s="18">
        <v>0</v>
      </c>
      <c r="O14" s="7">
        <v>0</v>
      </c>
      <c r="P14" s="18">
        <v>0</v>
      </c>
      <c r="Q14" s="10">
        <v>0</v>
      </c>
      <c r="S14" s="21" t="s">
        <v>22</v>
      </c>
      <c r="T14" s="18">
        <v>0</v>
      </c>
      <c r="U14" s="7">
        <v>0</v>
      </c>
      <c r="V14" s="18">
        <v>0</v>
      </c>
      <c r="W14" s="10">
        <v>0</v>
      </c>
      <c r="Y14" s="21" t="s">
        <v>22</v>
      </c>
      <c r="Z14" s="18">
        <v>0</v>
      </c>
      <c r="AA14" s="7">
        <v>0</v>
      </c>
      <c r="AB14" s="18">
        <v>0</v>
      </c>
      <c r="AC14" s="10">
        <v>0</v>
      </c>
      <c r="AE14" s="21" t="s">
        <v>22</v>
      </c>
      <c r="AF14" s="18">
        <v>0</v>
      </c>
      <c r="AG14" s="7">
        <v>0</v>
      </c>
      <c r="AH14" s="18">
        <v>0</v>
      </c>
      <c r="AI14" s="10">
        <v>0</v>
      </c>
      <c r="AK14" s="17" t="s">
        <v>22</v>
      </c>
      <c r="AL14" s="18">
        <f t="shared" si="4"/>
        <v>0</v>
      </c>
      <c r="AM14" s="5">
        <f t="shared" si="0"/>
        <v>0</v>
      </c>
      <c r="AN14" s="10">
        <f t="shared" si="5"/>
        <v>0</v>
      </c>
      <c r="AO14" s="19">
        <f t="shared" si="1"/>
        <v>0</v>
      </c>
      <c r="AP14" s="7">
        <f t="shared" si="2"/>
        <v>0</v>
      </c>
      <c r="AQ14" s="10">
        <f t="shared" si="3"/>
        <v>0</v>
      </c>
    </row>
    <row r="15" spans="1:43" x14ac:dyDescent="0.35">
      <c r="A15" s="20" t="s">
        <v>7</v>
      </c>
      <c r="B15" s="18">
        <v>0</v>
      </c>
      <c r="C15" s="7">
        <v>0</v>
      </c>
      <c r="D15" s="18">
        <v>12</v>
      </c>
      <c r="E15" s="10">
        <v>1</v>
      </c>
      <c r="G15" s="20" t="s">
        <v>7</v>
      </c>
      <c r="H15" s="18">
        <v>0</v>
      </c>
      <c r="I15" s="7">
        <v>0</v>
      </c>
      <c r="J15" s="18">
        <v>9</v>
      </c>
      <c r="K15" s="10">
        <v>1</v>
      </c>
      <c r="M15" s="20" t="s">
        <v>7</v>
      </c>
      <c r="N15" s="18">
        <v>0</v>
      </c>
      <c r="O15" s="7">
        <v>0</v>
      </c>
      <c r="P15" s="18">
        <v>30</v>
      </c>
      <c r="Q15" s="10">
        <v>2</v>
      </c>
      <c r="S15" s="20" t="s">
        <v>7</v>
      </c>
      <c r="T15" s="18">
        <v>28</v>
      </c>
      <c r="U15" s="7">
        <v>4</v>
      </c>
      <c r="V15" s="18">
        <v>46</v>
      </c>
      <c r="W15" s="10">
        <v>4</v>
      </c>
      <c r="Y15" s="20" t="s">
        <v>7</v>
      </c>
      <c r="Z15" s="18">
        <v>14</v>
      </c>
      <c r="AA15" s="7">
        <v>1</v>
      </c>
      <c r="AB15" s="18">
        <v>14</v>
      </c>
      <c r="AC15" s="10">
        <v>1</v>
      </c>
      <c r="AE15" s="20" t="s">
        <v>7</v>
      </c>
      <c r="AF15" s="18">
        <v>0</v>
      </c>
      <c r="AG15" s="7">
        <v>0</v>
      </c>
      <c r="AH15" s="18">
        <v>0</v>
      </c>
      <c r="AI15" s="10">
        <v>0</v>
      </c>
      <c r="AK15" s="21" t="s">
        <v>34</v>
      </c>
      <c r="AL15" s="18">
        <f t="shared" si="4"/>
        <v>42</v>
      </c>
      <c r="AM15" s="45">
        <f t="shared" si="0"/>
        <v>111</v>
      </c>
      <c r="AN15" s="10">
        <f t="shared" si="5"/>
        <v>153</v>
      </c>
      <c r="AO15" s="19">
        <f t="shared" si="1"/>
        <v>5</v>
      </c>
      <c r="AP15" s="7">
        <f t="shared" si="2"/>
        <v>9</v>
      </c>
      <c r="AQ15" s="10">
        <f t="shared" si="3"/>
        <v>14</v>
      </c>
    </row>
    <row r="16" spans="1:43" x14ac:dyDescent="0.35">
      <c r="A16" s="17" t="s">
        <v>25</v>
      </c>
      <c r="B16" s="18">
        <v>0</v>
      </c>
      <c r="C16" s="7">
        <v>0</v>
      </c>
      <c r="D16" s="18">
        <v>13</v>
      </c>
      <c r="E16" s="10">
        <v>1</v>
      </c>
      <c r="G16" s="17" t="s">
        <v>25</v>
      </c>
      <c r="H16" s="18">
        <v>0</v>
      </c>
      <c r="I16" s="7">
        <v>0</v>
      </c>
      <c r="J16" s="18">
        <v>21</v>
      </c>
      <c r="K16" s="10">
        <v>2</v>
      </c>
      <c r="M16" s="17" t="s">
        <v>25</v>
      </c>
      <c r="N16" s="18">
        <v>0</v>
      </c>
      <c r="O16" s="7">
        <v>0</v>
      </c>
      <c r="P16" s="18">
        <v>0</v>
      </c>
      <c r="Q16" s="10">
        <v>0</v>
      </c>
      <c r="S16" s="17" t="s">
        <v>25</v>
      </c>
      <c r="T16" s="18">
        <v>0</v>
      </c>
      <c r="U16" s="7">
        <v>0</v>
      </c>
      <c r="V16" s="18">
        <v>14</v>
      </c>
      <c r="W16" s="10">
        <v>1</v>
      </c>
      <c r="Y16" s="17" t="s">
        <v>25</v>
      </c>
      <c r="Z16" s="18">
        <v>0</v>
      </c>
      <c r="AA16" s="7">
        <v>0</v>
      </c>
      <c r="AB16" s="18">
        <v>16</v>
      </c>
      <c r="AC16" s="10">
        <v>1</v>
      </c>
      <c r="AE16" s="17" t="s">
        <v>25</v>
      </c>
      <c r="AF16" s="18">
        <v>0</v>
      </c>
      <c r="AG16" s="7">
        <v>0</v>
      </c>
      <c r="AH16" s="18">
        <v>0</v>
      </c>
      <c r="AI16" s="10">
        <v>0</v>
      </c>
      <c r="AK16" s="17" t="s">
        <v>25</v>
      </c>
      <c r="AL16" s="18">
        <f t="shared" si="4"/>
        <v>0</v>
      </c>
      <c r="AM16" s="5">
        <f t="shared" si="0"/>
        <v>64</v>
      </c>
      <c r="AN16" s="10">
        <f t="shared" si="5"/>
        <v>64</v>
      </c>
      <c r="AO16" s="19">
        <f t="shared" si="1"/>
        <v>0</v>
      </c>
      <c r="AP16" s="7">
        <f t="shared" si="2"/>
        <v>5</v>
      </c>
      <c r="AQ16" s="10">
        <f t="shared" si="3"/>
        <v>5</v>
      </c>
    </row>
    <row r="17" spans="1:43" x14ac:dyDescent="0.35">
      <c r="A17" s="20" t="s">
        <v>8</v>
      </c>
      <c r="B17" s="18">
        <v>62</v>
      </c>
      <c r="C17" s="7">
        <v>9</v>
      </c>
      <c r="D17" s="18">
        <v>0</v>
      </c>
      <c r="E17" s="10">
        <v>0</v>
      </c>
      <c r="G17" s="20" t="s">
        <v>8</v>
      </c>
      <c r="H17" s="18">
        <v>44</v>
      </c>
      <c r="I17" s="7">
        <v>6</v>
      </c>
      <c r="J17" s="18">
        <v>0</v>
      </c>
      <c r="K17" s="10">
        <v>0</v>
      </c>
      <c r="M17" s="20" t="s">
        <v>8</v>
      </c>
      <c r="N17" s="18">
        <v>58</v>
      </c>
      <c r="O17" s="7">
        <v>5</v>
      </c>
      <c r="P17" s="18">
        <v>0</v>
      </c>
      <c r="Q17" s="10">
        <v>0</v>
      </c>
      <c r="S17" s="20" t="s">
        <v>8</v>
      </c>
      <c r="T17" s="18">
        <v>54</v>
      </c>
      <c r="U17" s="7">
        <v>7</v>
      </c>
      <c r="V17" s="18">
        <v>0</v>
      </c>
      <c r="W17" s="10">
        <v>0</v>
      </c>
      <c r="Y17" s="20" t="s">
        <v>8</v>
      </c>
      <c r="Z17" s="18">
        <v>37</v>
      </c>
      <c r="AA17" s="7">
        <v>3</v>
      </c>
      <c r="AB17" s="18">
        <v>0</v>
      </c>
      <c r="AC17" s="10">
        <v>0</v>
      </c>
      <c r="AE17" s="20" t="s">
        <v>8</v>
      </c>
      <c r="AF17" s="18">
        <v>34</v>
      </c>
      <c r="AG17" s="7">
        <v>2</v>
      </c>
      <c r="AH17" s="18">
        <v>0</v>
      </c>
      <c r="AI17" s="10">
        <v>0</v>
      </c>
      <c r="AK17" s="20" t="s">
        <v>8</v>
      </c>
      <c r="AL17" s="44">
        <f t="shared" si="4"/>
        <v>289</v>
      </c>
      <c r="AM17" s="5">
        <f t="shared" si="0"/>
        <v>0</v>
      </c>
      <c r="AN17" s="10">
        <f t="shared" si="5"/>
        <v>289</v>
      </c>
      <c r="AO17" s="19">
        <f t="shared" si="1"/>
        <v>32</v>
      </c>
      <c r="AP17" s="7">
        <f t="shared" si="2"/>
        <v>0</v>
      </c>
      <c r="AQ17" s="10">
        <f t="shared" si="3"/>
        <v>32</v>
      </c>
    </row>
    <row r="18" spans="1:43" x14ac:dyDescent="0.35">
      <c r="A18" s="20" t="s">
        <v>9</v>
      </c>
      <c r="B18" s="18">
        <v>0</v>
      </c>
      <c r="C18" s="7">
        <v>0</v>
      </c>
      <c r="D18" s="18">
        <v>38</v>
      </c>
      <c r="E18" s="10">
        <v>2</v>
      </c>
      <c r="G18" s="20" t="s">
        <v>9</v>
      </c>
      <c r="H18" s="18">
        <v>0</v>
      </c>
      <c r="I18" s="7">
        <v>0</v>
      </c>
      <c r="J18" s="18">
        <v>34</v>
      </c>
      <c r="K18" s="10">
        <v>2</v>
      </c>
      <c r="M18" s="20" t="s">
        <v>9</v>
      </c>
      <c r="N18" s="18">
        <v>0</v>
      </c>
      <c r="O18" s="7">
        <v>0</v>
      </c>
      <c r="P18" s="18">
        <v>38</v>
      </c>
      <c r="Q18" s="10">
        <v>2</v>
      </c>
      <c r="S18" s="20" t="s">
        <v>9</v>
      </c>
      <c r="T18" s="18">
        <v>0</v>
      </c>
      <c r="U18" s="7">
        <v>0</v>
      </c>
      <c r="V18" s="18">
        <v>38</v>
      </c>
      <c r="W18" s="10">
        <v>2</v>
      </c>
      <c r="Y18" s="20" t="s">
        <v>9</v>
      </c>
      <c r="Z18" s="18">
        <v>0</v>
      </c>
      <c r="AA18" s="7">
        <v>0</v>
      </c>
      <c r="AB18" s="18">
        <v>38</v>
      </c>
      <c r="AC18" s="10">
        <v>2</v>
      </c>
      <c r="AE18" s="20" t="s">
        <v>9</v>
      </c>
      <c r="AF18" s="18">
        <v>0</v>
      </c>
      <c r="AG18" s="7">
        <v>0</v>
      </c>
      <c r="AH18" s="18">
        <v>0</v>
      </c>
      <c r="AI18" s="10">
        <v>0</v>
      </c>
      <c r="AK18" s="20" t="s">
        <v>9</v>
      </c>
      <c r="AL18" s="18">
        <f t="shared" si="4"/>
        <v>0</v>
      </c>
      <c r="AM18" s="45">
        <f t="shared" si="0"/>
        <v>186</v>
      </c>
      <c r="AN18" s="10">
        <f t="shared" si="5"/>
        <v>186</v>
      </c>
      <c r="AO18" s="19">
        <f t="shared" si="1"/>
        <v>0</v>
      </c>
      <c r="AP18" s="7">
        <f t="shared" si="2"/>
        <v>10</v>
      </c>
      <c r="AQ18" s="10">
        <f t="shared" si="3"/>
        <v>10</v>
      </c>
    </row>
    <row r="19" spans="1:43" x14ac:dyDescent="0.35">
      <c r="A19" s="17" t="s">
        <v>16</v>
      </c>
      <c r="B19" s="18">
        <v>0</v>
      </c>
      <c r="C19" s="7">
        <v>0</v>
      </c>
      <c r="D19" s="18">
        <v>0</v>
      </c>
      <c r="E19" s="10">
        <v>0</v>
      </c>
      <c r="G19" s="17" t="s">
        <v>16</v>
      </c>
      <c r="H19" s="18">
        <v>0</v>
      </c>
      <c r="I19" s="7">
        <v>0</v>
      </c>
      <c r="J19" s="18">
        <v>0</v>
      </c>
      <c r="K19" s="10">
        <v>0</v>
      </c>
      <c r="M19" s="17" t="s">
        <v>16</v>
      </c>
      <c r="N19" s="18">
        <v>0</v>
      </c>
      <c r="O19" s="7">
        <v>0</v>
      </c>
      <c r="P19" s="18">
        <v>0</v>
      </c>
      <c r="Q19" s="10">
        <v>0</v>
      </c>
      <c r="S19" s="17" t="s">
        <v>16</v>
      </c>
      <c r="T19" s="18">
        <v>0</v>
      </c>
      <c r="U19" s="7">
        <v>0</v>
      </c>
      <c r="V19" s="18">
        <v>0</v>
      </c>
      <c r="W19" s="10">
        <v>0</v>
      </c>
      <c r="Y19" s="17" t="s">
        <v>16</v>
      </c>
      <c r="Z19" s="18">
        <v>0</v>
      </c>
      <c r="AA19" s="7">
        <v>0</v>
      </c>
      <c r="AB19" s="18">
        <v>0</v>
      </c>
      <c r="AC19" s="10">
        <v>0</v>
      </c>
      <c r="AE19" s="17" t="s">
        <v>16</v>
      </c>
      <c r="AF19" s="18">
        <v>0</v>
      </c>
      <c r="AG19" s="7">
        <v>0</v>
      </c>
      <c r="AH19" s="18">
        <v>0</v>
      </c>
      <c r="AI19" s="10">
        <v>0</v>
      </c>
      <c r="AK19" s="17" t="s">
        <v>16</v>
      </c>
      <c r="AL19" s="18">
        <f t="shared" si="4"/>
        <v>0</v>
      </c>
      <c r="AM19" s="5">
        <f t="shared" si="0"/>
        <v>0</v>
      </c>
      <c r="AN19" s="10">
        <f t="shared" si="5"/>
        <v>0</v>
      </c>
      <c r="AO19" s="19">
        <f t="shared" si="1"/>
        <v>0</v>
      </c>
      <c r="AP19" s="7">
        <f t="shared" si="2"/>
        <v>0</v>
      </c>
      <c r="AQ19" s="10">
        <f t="shared" si="3"/>
        <v>0</v>
      </c>
    </row>
    <row r="20" spans="1:43" x14ac:dyDescent="0.35">
      <c r="A20" s="17" t="s">
        <v>27</v>
      </c>
      <c r="B20" s="18">
        <v>0</v>
      </c>
      <c r="C20" s="7">
        <v>0</v>
      </c>
      <c r="D20" s="18">
        <v>0</v>
      </c>
      <c r="E20" s="10">
        <v>0</v>
      </c>
      <c r="G20" s="17" t="s">
        <v>27</v>
      </c>
      <c r="H20" s="18">
        <v>0</v>
      </c>
      <c r="I20" s="7">
        <v>0</v>
      </c>
      <c r="J20" s="18">
        <v>0</v>
      </c>
      <c r="K20" s="10">
        <v>0</v>
      </c>
      <c r="M20" s="17" t="s">
        <v>27</v>
      </c>
      <c r="N20" s="18">
        <v>0</v>
      </c>
      <c r="O20" s="7">
        <v>0</v>
      </c>
      <c r="P20" s="18">
        <v>0</v>
      </c>
      <c r="Q20" s="10">
        <v>0</v>
      </c>
      <c r="S20" s="17" t="s">
        <v>27</v>
      </c>
      <c r="T20" s="18">
        <v>0</v>
      </c>
      <c r="U20" s="7">
        <v>0</v>
      </c>
      <c r="V20" s="18">
        <v>0</v>
      </c>
      <c r="W20" s="10">
        <v>0</v>
      </c>
      <c r="Y20" s="17" t="s">
        <v>27</v>
      </c>
      <c r="Z20" s="18">
        <v>0</v>
      </c>
      <c r="AA20" s="7">
        <v>0</v>
      </c>
      <c r="AB20" s="18">
        <v>0</v>
      </c>
      <c r="AC20" s="10">
        <v>0</v>
      </c>
      <c r="AE20" s="17" t="s">
        <v>27</v>
      </c>
      <c r="AF20" s="18">
        <v>0</v>
      </c>
      <c r="AG20" s="7">
        <v>0</v>
      </c>
      <c r="AH20" s="18">
        <v>0</v>
      </c>
      <c r="AI20" s="10">
        <v>0</v>
      </c>
      <c r="AK20" s="17" t="s">
        <v>27</v>
      </c>
      <c r="AL20" s="18">
        <f t="shared" si="4"/>
        <v>0</v>
      </c>
      <c r="AM20" s="5">
        <f t="shared" si="0"/>
        <v>0</v>
      </c>
      <c r="AN20" s="10">
        <f t="shared" si="5"/>
        <v>0</v>
      </c>
      <c r="AO20" s="19">
        <f t="shared" si="1"/>
        <v>0</v>
      </c>
      <c r="AP20" s="7">
        <f t="shared" si="2"/>
        <v>0</v>
      </c>
      <c r="AQ20" s="10">
        <f t="shared" si="3"/>
        <v>0</v>
      </c>
    </row>
    <row r="21" spans="1:43" x14ac:dyDescent="0.35">
      <c r="A21" s="20" t="s">
        <v>26</v>
      </c>
      <c r="B21" s="18">
        <v>0</v>
      </c>
      <c r="C21" s="7">
        <v>0</v>
      </c>
      <c r="D21" s="18">
        <v>0</v>
      </c>
      <c r="E21" s="10">
        <v>0</v>
      </c>
      <c r="G21" s="20" t="s">
        <v>26</v>
      </c>
      <c r="H21" s="18">
        <v>0</v>
      </c>
      <c r="I21" s="7">
        <v>0</v>
      </c>
      <c r="J21" s="18">
        <v>6</v>
      </c>
      <c r="K21" s="10">
        <v>1</v>
      </c>
      <c r="M21" s="20" t="s">
        <v>26</v>
      </c>
      <c r="N21" s="18">
        <v>0</v>
      </c>
      <c r="O21" s="7">
        <v>0</v>
      </c>
      <c r="P21" s="18">
        <v>25</v>
      </c>
      <c r="Q21" s="10">
        <v>2</v>
      </c>
      <c r="S21" s="20" t="s">
        <v>26</v>
      </c>
      <c r="T21" s="18">
        <v>0</v>
      </c>
      <c r="U21" s="7">
        <v>0</v>
      </c>
      <c r="V21" s="18">
        <v>0</v>
      </c>
      <c r="W21" s="10">
        <v>0</v>
      </c>
      <c r="Y21" s="20" t="s">
        <v>26</v>
      </c>
      <c r="Z21" s="18">
        <v>0</v>
      </c>
      <c r="AA21" s="7">
        <v>0</v>
      </c>
      <c r="AB21" s="18">
        <v>0</v>
      </c>
      <c r="AC21" s="10">
        <v>0</v>
      </c>
      <c r="AE21" s="20" t="s">
        <v>26</v>
      </c>
      <c r="AF21" s="18">
        <v>0</v>
      </c>
      <c r="AG21" s="7">
        <v>0</v>
      </c>
      <c r="AH21" s="18">
        <v>0</v>
      </c>
      <c r="AI21" s="10">
        <v>0</v>
      </c>
      <c r="AK21" s="20" t="s">
        <v>26</v>
      </c>
      <c r="AL21" s="18">
        <f t="shared" si="4"/>
        <v>0</v>
      </c>
      <c r="AM21" s="5">
        <f t="shared" si="0"/>
        <v>31</v>
      </c>
      <c r="AN21" s="10">
        <f t="shared" si="5"/>
        <v>31</v>
      </c>
      <c r="AO21" s="19">
        <f t="shared" si="1"/>
        <v>0</v>
      </c>
      <c r="AP21" s="7">
        <f t="shared" si="2"/>
        <v>3</v>
      </c>
      <c r="AQ21" s="10">
        <f t="shared" si="3"/>
        <v>3</v>
      </c>
    </row>
    <row r="22" spans="1:43" ht="15" thickBot="1" x14ac:dyDescent="0.4">
      <c r="A22" s="29" t="s">
        <v>17</v>
      </c>
      <c r="B22" s="30">
        <v>0</v>
      </c>
      <c r="C22" s="31">
        <v>0</v>
      </c>
      <c r="D22" s="30">
        <v>0</v>
      </c>
      <c r="E22" s="32">
        <v>0</v>
      </c>
      <c r="G22" s="29" t="s">
        <v>17</v>
      </c>
      <c r="H22" s="30">
        <v>0</v>
      </c>
      <c r="I22" s="31">
        <v>0</v>
      </c>
      <c r="J22" s="30">
        <v>0</v>
      </c>
      <c r="K22" s="32">
        <v>0</v>
      </c>
      <c r="M22" s="29" t="s">
        <v>17</v>
      </c>
      <c r="N22" s="30">
        <v>0</v>
      </c>
      <c r="O22" s="31">
        <v>0</v>
      </c>
      <c r="P22" s="30">
        <v>0</v>
      </c>
      <c r="Q22" s="32">
        <v>0</v>
      </c>
      <c r="S22" s="29" t="s">
        <v>17</v>
      </c>
      <c r="T22" s="30">
        <v>0</v>
      </c>
      <c r="U22" s="31">
        <v>0</v>
      </c>
      <c r="V22" s="30">
        <v>0</v>
      </c>
      <c r="W22" s="32">
        <v>0</v>
      </c>
      <c r="Y22" s="29" t="s">
        <v>17</v>
      </c>
      <c r="Z22" s="30">
        <v>0</v>
      </c>
      <c r="AA22" s="31">
        <v>0</v>
      </c>
      <c r="AB22" s="30">
        <v>0</v>
      </c>
      <c r="AC22" s="32">
        <v>0</v>
      </c>
      <c r="AE22" s="29" t="s">
        <v>17</v>
      </c>
      <c r="AF22" s="30">
        <v>0</v>
      </c>
      <c r="AG22" s="31">
        <v>0</v>
      </c>
      <c r="AH22" s="30">
        <v>0</v>
      </c>
      <c r="AI22" s="32">
        <v>0</v>
      </c>
      <c r="AK22" s="37" t="s">
        <v>17</v>
      </c>
      <c r="AL22" s="18">
        <f t="shared" si="4"/>
        <v>0</v>
      </c>
      <c r="AM22" s="5">
        <f t="shared" si="0"/>
        <v>0</v>
      </c>
      <c r="AN22" s="32">
        <f t="shared" si="5"/>
        <v>0</v>
      </c>
      <c r="AO22" s="19">
        <f t="shared" si="1"/>
        <v>0</v>
      </c>
      <c r="AP22" s="7">
        <f t="shared" si="2"/>
        <v>0</v>
      </c>
      <c r="AQ22" s="32">
        <f t="shared" si="3"/>
        <v>0</v>
      </c>
    </row>
    <row r="23" spans="1:43" s="24" customFormat="1" ht="15" thickBot="1" x14ac:dyDescent="0.4">
      <c r="A23" s="33" t="s">
        <v>30</v>
      </c>
      <c r="B23" s="34">
        <f>SUM(B4:B22)</f>
        <v>145</v>
      </c>
      <c r="C23" s="34">
        <f>SUM(C4:C22)</f>
        <v>30</v>
      </c>
      <c r="D23" s="34">
        <f>SUM(D4:D22)</f>
        <v>114</v>
      </c>
      <c r="E23" s="40">
        <f>SUM(E4:E22)</f>
        <v>8</v>
      </c>
      <c r="G23" s="33" t="s">
        <v>30</v>
      </c>
      <c r="H23" s="34">
        <f>SUM(H4:H22)</f>
        <v>154</v>
      </c>
      <c r="I23" s="34">
        <f>SUM(I4:I22)</f>
        <v>28</v>
      </c>
      <c r="J23" s="34">
        <f>SUM(J4:J22)</f>
        <v>149</v>
      </c>
      <c r="K23" s="40">
        <f>SUM(K4:K22)</f>
        <v>13</v>
      </c>
      <c r="M23" s="33" t="s">
        <v>30</v>
      </c>
      <c r="N23" s="34">
        <f>SUM(N4:N22)</f>
        <v>146</v>
      </c>
      <c r="O23" s="34">
        <f>SUM(O4:O22)</f>
        <v>24</v>
      </c>
      <c r="P23" s="34">
        <f>SUM(P4:P22)</f>
        <v>114</v>
      </c>
      <c r="Q23" s="40">
        <f>SUM(Q4:Q22)</f>
        <v>8</v>
      </c>
      <c r="S23" s="33" t="s">
        <v>30</v>
      </c>
      <c r="T23" s="34">
        <f>SUM(T4:T22)</f>
        <v>164</v>
      </c>
      <c r="U23" s="34">
        <f>SUM(U4:U22)</f>
        <v>33</v>
      </c>
      <c r="V23" s="34">
        <f>SUM(V4:V22)</f>
        <v>114</v>
      </c>
      <c r="W23" s="40">
        <f>SUM(W4:W22)</f>
        <v>8</v>
      </c>
      <c r="Y23" s="33" t="s">
        <v>30</v>
      </c>
      <c r="Z23" s="34">
        <f>SUM(Z4:Z22)</f>
        <v>153</v>
      </c>
      <c r="AA23" s="34">
        <f>SUM(AA4:AA22)</f>
        <v>22</v>
      </c>
      <c r="AB23" s="34">
        <f>SUM(AB4:AB22)</f>
        <v>68</v>
      </c>
      <c r="AC23" s="40">
        <f>SUM(AC4:AC22)</f>
        <v>4</v>
      </c>
      <c r="AE23" s="33" t="s">
        <v>30</v>
      </c>
      <c r="AF23" s="34">
        <f>SUM(AF4:AF22)</f>
        <v>158</v>
      </c>
      <c r="AG23" s="34">
        <f>SUM(AG4:AG22)</f>
        <v>23</v>
      </c>
      <c r="AH23" s="34">
        <f>SUM(AH4:AH22)</f>
        <v>54</v>
      </c>
      <c r="AI23" s="40">
        <f>SUM(AI4:AI22)</f>
        <v>3</v>
      </c>
      <c r="AK23" s="38" t="s">
        <v>33</v>
      </c>
      <c r="AL23" s="39">
        <f>SUM(AL4:AL22)</f>
        <v>920</v>
      </c>
      <c r="AM23" s="39">
        <f t="shared" ref="AM23:AQ23" si="6">SUM(AM4:AM22)</f>
        <v>613</v>
      </c>
      <c r="AN23" s="39">
        <f t="shared" si="6"/>
        <v>1533</v>
      </c>
      <c r="AO23" s="39">
        <f t="shared" si="6"/>
        <v>160</v>
      </c>
      <c r="AP23" s="39">
        <f t="shared" si="6"/>
        <v>44</v>
      </c>
      <c r="AQ23" s="36">
        <f t="shared" si="6"/>
        <v>204</v>
      </c>
    </row>
    <row r="25" spans="1:43" ht="15" thickBot="1" x14ac:dyDescent="0.4"/>
    <row r="26" spans="1:43" ht="19" thickBot="1" x14ac:dyDescent="0.4">
      <c r="A26" s="3" t="s">
        <v>10</v>
      </c>
      <c r="B26" s="46" t="s">
        <v>31</v>
      </c>
      <c r="C26" s="47"/>
      <c r="D26" s="46" t="s">
        <v>11</v>
      </c>
      <c r="E26" s="48"/>
      <c r="G26" s="3" t="s">
        <v>10</v>
      </c>
      <c r="H26" s="46" t="s">
        <v>31</v>
      </c>
      <c r="I26" s="47"/>
      <c r="J26" s="46" t="s">
        <v>11</v>
      </c>
      <c r="K26" s="48"/>
      <c r="M26" s="3" t="s">
        <v>10</v>
      </c>
      <c r="N26" s="46" t="s">
        <v>31</v>
      </c>
      <c r="O26" s="47"/>
      <c r="P26" s="46" t="s">
        <v>11</v>
      </c>
      <c r="Q26" s="48"/>
      <c r="S26" s="3" t="s">
        <v>10</v>
      </c>
      <c r="T26" s="46" t="s">
        <v>31</v>
      </c>
      <c r="U26" s="47"/>
      <c r="V26" s="46" t="s">
        <v>11</v>
      </c>
      <c r="W26" s="48"/>
      <c r="Y26" s="3" t="s">
        <v>10</v>
      </c>
      <c r="Z26" s="46" t="s">
        <v>31</v>
      </c>
      <c r="AA26" s="47"/>
      <c r="AB26" s="46" t="s">
        <v>11</v>
      </c>
      <c r="AC26" s="48"/>
      <c r="AE26" s="3" t="s">
        <v>10</v>
      </c>
      <c r="AF26" s="46" t="s">
        <v>31</v>
      </c>
      <c r="AG26" s="47"/>
      <c r="AH26" s="46" t="s">
        <v>11</v>
      </c>
      <c r="AI26" s="48"/>
      <c r="AK26" s="22" t="s">
        <v>39</v>
      </c>
      <c r="AL26" s="51" t="s">
        <v>35</v>
      </c>
      <c r="AM26" s="52"/>
      <c r="AN26" s="53"/>
      <c r="AO26" s="51" t="s">
        <v>29</v>
      </c>
      <c r="AP26" s="52"/>
      <c r="AQ26" s="53"/>
    </row>
    <row r="27" spans="1:43" ht="15" thickBot="1" x14ac:dyDescent="0.4">
      <c r="A27" s="28" t="s">
        <v>1</v>
      </c>
      <c r="B27" s="25" t="s">
        <v>28</v>
      </c>
      <c r="C27" s="9" t="s">
        <v>29</v>
      </c>
      <c r="D27" s="25" t="s">
        <v>28</v>
      </c>
      <c r="E27" s="26" t="s">
        <v>29</v>
      </c>
      <c r="G27" s="28" t="s">
        <v>1</v>
      </c>
      <c r="H27" s="25" t="s">
        <v>28</v>
      </c>
      <c r="I27" s="9" t="s">
        <v>29</v>
      </c>
      <c r="J27" s="25" t="s">
        <v>28</v>
      </c>
      <c r="K27" s="26" t="s">
        <v>29</v>
      </c>
      <c r="M27" s="28" t="s">
        <v>1</v>
      </c>
      <c r="N27" s="25" t="s">
        <v>28</v>
      </c>
      <c r="O27" s="9" t="s">
        <v>29</v>
      </c>
      <c r="P27" s="25" t="s">
        <v>28</v>
      </c>
      <c r="Q27" s="26" t="s">
        <v>29</v>
      </c>
      <c r="S27" s="28" t="s">
        <v>1</v>
      </c>
      <c r="T27" s="25" t="s">
        <v>28</v>
      </c>
      <c r="U27" s="9" t="s">
        <v>29</v>
      </c>
      <c r="V27" s="25" t="s">
        <v>28</v>
      </c>
      <c r="W27" s="26" t="s">
        <v>29</v>
      </c>
      <c r="Y27" s="28" t="s">
        <v>1</v>
      </c>
      <c r="Z27" s="25" t="s">
        <v>28</v>
      </c>
      <c r="AA27" s="9" t="s">
        <v>29</v>
      </c>
      <c r="AB27" s="25" t="s">
        <v>28</v>
      </c>
      <c r="AC27" s="26" t="s">
        <v>29</v>
      </c>
      <c r="AE27" s="28" t="s">
        <v>1</v>
      </c>
      <c r="AF27" s="25" t="s">
        <v>28</v>
      </c>
      <c r="AG27" s="9" t="s">
        <v>29</v>
      </c>
      <c r="AH27" s="25" t="s">
        <v>28</v>
      </c>
      <c r="AI27" s="26" t="s">
        <v>29</v>
      </c>
      <c r="AK27" s="11" t="s">
        <v>1</v>
      </c>
      <c r="AL27" s="12" t="s">
        <v>36</v>
      </c>
      <c r="AM27" s="13" t="s">
        <v>37</v>
      </c>
      <c r="AN27" s="14" t="s">
        <v>38</v>
      </c>
      <c r="AO27" s="15" t="s">
        <v>36</v>
      </c>
      <c r="AP27" s="16" t="s">
        <v>37</v>
      </c>
      <c r="AQ27" s="14" t="s">
        <v>38</v>
      </c>
    </row>
    <row r="28" spans="1:43" ht="29" x14ac:dyDescent="0.35">
      <c r="A28" s="27" t="s">
        <v>18</v>
      </c>
      <c r="B28" s="12">
        <v>43</v>
      </c>
      <c r="C28" s="16">
        <v>18</v>
      </c>
      <c r="D28" s="12">
        <v>0</v>
      </c>
      <c r="E28" s="14">
        <v>0</v>
      </c>
      <c r="G28" s="27" t="s">
        <v>18</v>
      </c>
      <c r="H28" s="12">
        <v>47</v>
      </c>
      <c r="I28" s="16">
        <v>21</v>
      </c>
      <c r="J28" s="12">
        <v>0</v>
      </c>
      <c r="K28" s="14">
        <v>0</v>
      </c>
      <c r="M28" s="27" t="s">
        <v>18</v>
      </c>
      <c r="N28" s="12">
        <v>30</v>
      </c>
      <c r="O28" s="16">
        <v>18</v>
      </c>
      <c r="P28" s="12">
        <v>0</v>
      </c>
      <c r="Q28" s="14">
        <v>0</v>
      </c>
      <c r="S28" s="27" t="s">
        <v>18</v>
      </c>
      <c r="T28" s="12">
        <v>43</v>
      </c>
      <c r="U28" s="16">
        <v>14</v>
      </c>
      <c r="V28" s="12">
        <v>0</v>
      </c>
      <c r="W28" s="14">
        <v>0</v>
      </c>
      <c r="Y28" s="27" t="s">
        <v>18</v>
      </c>
      <c r="Z28" s="12">
        <v>35</v>
      </c>
      <c r="AA28" s="16">
        <v>18</v>
      </c>
      <c r="AB28" s="12">
        <v>0</v>
      </c>
      <c r="AC28" s="14">
        <v>0</v>
      </c>
      <c r="AE28" s="27" t="s">
        <v>18</v>
      </c>
      <c r="AF28" s="12">
        <v>40</v>
      </c>
      <c r="AG28" s="16">
        <v>19</v>
      </c>
      <c r="AH28" s="12">
        <v>0</v>
      </c>
      <c r="AI28" s="14">
        <v>0</v>
      </c>
      <c r="AK28" s="17" t="s">
        <v>18</v>
      </c>
      <c r="AL28" s="44">
        <f>B28+H28+N28+T28+Z28+AF28</f>
        <v>238</v>
      </c>
      <c r="AM28" s="5">
        <f>D28+J28+P28+V28+AB28+AH28</f>
        <v>0</v>
      </c>
      <c r="AN28" s="10">
        <f>AL28+AM28</f>
        <v>238</v>
      </c>
      <c r="AO28" s="19">
        <f>C28+I28+O28+U28+AA28+AG28</f>
        <v>108</v>
      </c>
      <c r="AP28" s="7">
        <f>E28+K28+Q28+W28+AC28+AI28</f>
        <v>0</v>
      </c>
      <c r="AQ28" s="10">
        <f>AO28+AP28</f>
        <v>108</v>
      </c>
    </row>
    <row r="29" spans="1:43" x14ac:dyDescent="0.35">
      <c r="A29" s="20" t="s">
        <v>4</v>
      </c>
      <c r="B29" s="18">
        <v>7</v>
      </c>
      <c r="C29" s="7">
        <v>4</v>
      </c>
      <c r="D29" s="18">
        <v>2</v>
      </c>
      <c r="E29" s="10">
        <v>2</v>
      </c>
      <c r="G29" s="20" t="s">
        <v>4</v>
      </c>
      <c r="H29" s="18">
        <v>8</v>
      </c>
      <c r="I29" s="7">
        <v>3</v>
      </c>
      <c r="J29" s="18">
        <v>0</v>
      </c>
      <c r="K29" s="10">
        <v>0</v>
      </c>
      <c r="M29" s="20" t="s">
        <v>4</v>
      </c>
      <c r="N29" s="18">
        <v>16</v>
      </c>
      <c r="O29" s="7">
        <v>4</v>
      </c>
      <c r="P29" s="18">
        <v>2</v>
      </c>
      <c r="Q29" s="10">
        <v>2</v>
      </c>
      <c r="S29" s="20" t="s">
        <v>4</v>
      </c>
      <c r="T29" s="18">
        <v>17</v>
      </c>
      <c r="U29" s="7">
        <v>5</v>
      </c>
      <c r="V29" s="18">
        <v>2</v>
      </c>
      <c r="W29" s="10">
        <v>2</v>
      </c>
      <c r="Y29" s="20" t="s">
        <v>4</v>
      </c>
      <c r="Z29" s="18">
        <v>20</v>
      </c>
      <c r="AA29" s="7">
        <v>5</v>
      </c>
      <c r="AB29" s="18">
        <v>1</v>
      </c>
      <c r="AC29" s="10">
        <v>1</v>
      </c>
      <c r="AE29" s="20" t="s">
        <v>4</v>
      </c>
      <c r="AF29" s="18">
        <v>19</v>
      </c>
      <c r="AG29" s="7">
        <v>5</v>
      </c>
      <c r="AH29" s="18">
        <v>1</v>
      </c>
      <c r="AI29" s="10">
        <v>1</v>
      </c>
      <c r="AK29" s="17" t="s">
        <v>4</v>
      </c>
      <c r="AL29" s="18">
        <f>B29+H29+N29+T29+Z29+AF29</f>
        <v>87</v>
      </c>
      <c r="AM29" s="5">
        <f t="shared" ref="AM29:AM46" si="7">D29+J29+P29+V29+AB29+AH29</f>
        <v>8</v>
      </c>
      <c r="AN29" s="10">
        <f>AL29+AM29</f>
        <v>95</v>
      </c>
      <c r="AO29" s="19">
        <f t="shared" ref="AO29:AO46" si="8">C29+I29+O29+U29+AA29+AG29</f>
        <v>26</v>
      </c>
      <c r="AP29" s="7">
        <f t="shared" ref="AP29:AP46" si="9">E29+K29+Q29+W29+AC29+AI29</f>
        <v>8</v>
      </c>
      <c r="AQ29" s="10">
        <f t="shared" ref="AQ29:AQ46" si="10">AO29+AP29</f>
        <v>34</v>
      </c>
    </row>
    <row r="30" spans="1:43" x14ac:dyDescent="0.35">
      <c r="A30" s="20" t="s">
        <v>5</v>
      </c>
      <c r="B30" s="18">
        <v>21</v>
      </c>
      <c r="C30" s="7">
        <v>8</v>
      </c>
      <c r="D30" s="18">
        <v>21</v>
      </c>
      <c r="E30" s="10">
        <v>2</v>
      </c>
      <c r="G30" s="20" t="s">
        <v>5</v>
      </c>
      <c r="H30" s="18">
        <v>27</v>
      </c>
      <c r="I30" s="7">
        <v>8</v>
      </c>
      <c r="J30" s="18">
        <v>22</v>
      </c>
      <c r="K30" s="10">
        <v>3</v>
      </c>
      <c r="M30" s="20" t="s">
        <v>5</v>
      </c>
      <c r="N30" s="18">
        <v>20</v>
      </c>
      <c r="O30" s="7">
        <v>7</v>
      </c>
      <c r="P30" s="18">
        <v>28</v>
      </c>
      <c r="Q30" s="10">
        <v>3</v>
      </c>
      <c r="S30" s="20" t="s">
        <v>5</v>
      </c>
      <c r="T30" s="18">
        <v>9</v>
      </c>
      <c r="U30" s="7">
        <v>7</v>
      </c>
      <c r="V30" s="18">
        <v>14</v>
      </c>
      <c r="W30" s="10">
        <v>2</v>
      </c>
      <c r="Y30" s="20" t="s">
        <v>5</v>
      </c>
      <c r="Z30" s="18">
        <v>10</v>
      </c>
      <c r="AA30" s="7">
        <v>5</v>
      </c>
      <c r="AB30" s="18">
        <v>14</v>
      </c>
      <c r="AC30" s="10">
        <v>1</v>
      </c>
      <c r="AE30" s="20" t="s">
        <v>5</v>
      </c>
      <c r="AF30" s="18">
        <v>17</v>
      </c>
      <c r="AG30" s="7">
        <v>7</v>
      </c>
      <c r="AH30" s="18">
        <v>15</v>
      </c>
      <c r="AI30" s="10">
        <v>2</v>
      </c>
      <c r="AK30" s="20" t="s">
        <v>5</v>
      </c>
      <c r="AL30" s="18">
        <f t="shared" ref="AL30:AL33" si="11">B30+H30+N30+T30+Z30+AF30</f>
        <v>104</v>
      </c>
      <c r="AM30" s="5">
        <f t="shared" si="7"/>
        <v>114</v>
      </c>
      <c r="AN30" s="10">
        <f t="shared" ref="AN30:AN46" si="12">AL30+AM30</f>
        <v>218</v>
      </c>
      <c r="AO30" s="19">
        <f t="shared" si="8"/>
        <v>42</v>
      </c>
      <c r="AP30" s="7">
        <f t="shared" si="9"/>
        <v>13</v>
      </c>
      <c r="AQ30" s="10">
        <f t="shared" si="10"/>
        <v>55</v>
      </c>
    </row>
    <row r="31" spans="1:43" x14ac:dyDescent="0.35">
      <c r="A31" s="20" t="s">
        <v>15</v>
      </c>
      <c r="B31" s="18">
        <v>0</v>
      </c>
      <c r="C31" s="7">
        <v>0</v>
      </c>
      <c r="D31" s="18">
        <v>15</v>
      </c>
      <c r="E31" s="10">
        <v>4</v>
      </c>
      <c r="G31" s="20" t="s">
        <v>15</v>
      </c>
      <c r="H31" s="18">
        <v>0</v>
      </c>
      <c r="I31" s="7">
        <v>0</v>
      </c>
      <c r="J31" s="18">
        <v>4</v>
      </c>
      <c r="K31" s="10">
        <v>4</v>
      </c>
      <c r="M31" s="20" t="s">
        <v>15</v>
      </c>
      <c r="N31" s="18">
        <v>0</v>
      </c>
      <c r="O31" s="7">
        <v>0</v>
      </c>
      <c r="P31" s="18">
        <v>8</v>
      </c>
      <c r="Q31" s="10">
        <v>4</v>
      </c>
      <c r="S31" s="20" t="s">
        <v>15</v>
      </c>
      <c r="T31" s="18">
        <v>0</v>
      </c>
      <c r="U31" s="7">
        <v>0</v>
      </c>
      <c r="V31" s="18">
        <v>3</v>
      </c>
      <c r="W31" s="10">
        <v>1</v>
      </c>
      <c r="Y31" s="20" t="s">
        <v>15</v>
      </c>
      <c r="Z31" s="18">
        <v>0</v>
      </c>
      <c r="AA31" s="7">
        <v>0</v>
      </c>
      <c r="AB31" s="18">
        <v>17</v>
      </c>
      <c r="AC31" s="10">
        <v>4</v>
      </c>
      <c r="AE31" s="20" t="s">
        <v>15</v>
      </c>
      <c r="AF31" s="18">
        <v>0</v>
      </c>
      <c r="AG31" s="7">
        <v>0</v>
      </c>
      <c r="AH31" s="18">
        <v>25</v>
      </c>
      <c r="AI31" s="10">
        <v>4</v>
      </c>
      <c r="AK31" s="20" t="s">
        <v>15</v>
      </c>
      <c r="AL31" s="18">
        <f t="shared" si="11"/>
        <v>0</v>
      </c>
      <c r="AM31" s="5">
        <f t="shared" si="7"/>
        <v>72</v>
      </c>
      <c r="AN31" s="10">
        <f t="shared" si="12"/>
        <v>72</v>
      </c>
      <c r="AO31" s="19">
        <f t="shared" si="8"/>
        <v>0</v>
      </c>
      <c r="AP31" s="7">
        <f t="shared" si="9"/>
        <v>21</v>
      </c>
      <c r="AQ31" s="10">
        <f t="shared" si="10"/>
        <v>21</v>
      </c>
    </row>
    <row r="32" spans="1:43" x14ac:dyDescent="0.35">
      <c r="A32" s="20" t="s">
        <v>6</v>
      </c>
      <c r="B32" s="18">
        <v>2</v>
      </c>
      <c r="C32" s="7">
        <v>2</v>
      </c>
      <c r="D32" s="18">
        <v>23</v>
      </c>
      <c r="E32" s="10">
        <v>3</v>
      </c>
      <c r="G32" s="20" t="s">
        <v>6</v>
      </c>
      <c r="H32" s="18">
        <v>4</v>
      </c>
      <c r="I32" s="7">
        <v>4</v>
      </c>
      <c r="J32" s="18">
        <v>17</v>
      </c>
      <c r="K32" s="10">
        <v>2</v>
      </c>
      <c r="M32" s="20" t="s">
        <v>6</v>
      </c>
      <c r="N32" s="18">
        <v>9</v>
      </c>
      <c r="O32" s="7">
        <v>2</v>
      </c>
      <c r="P32" s="18">
        <v>22</v>
      </c>
      <c r="Q32" s="10">
        <v>3</v>
      </c>
      <c r="S32" s="20" t="s">
        <v>6</v>
      </c>
      <c r="T32" s="18">
        <v>0</v>
      </c>
      <c r="U32" s="7">
        <v>0</v>
      </c>
      <c r="V32" s="18">
        <v>0</v>
      </c>
      <c r="W32" s="10">
        <v>0</v>
      </c>
      <c r="Y32" s="20" t="s">
        <v>6</v>
      </c>
      <c r="Z32" s="18">
        <v>2</v>
      </c>
      <c r="AA32" s="7">
        <v>2</v>
      </c>
      <c r="AB32" s="18">
        <v>21</v>
      </c>
      <c r="AC32" s="10">
        <v>2</v>
      </c>
      <c r="AE32" s="20" t="s">
        <v>6</v>
      </c>
      <c r="AF32" s="18">
        <v>2</v>
      </c>
      <c r="AG32" s="7">
        <v>2</v>
      </c>
      <c r="AH32" s="18">
        <v>13</v>
      </c>
      <c r="AI32" s="10">
        <v>1</v>
      </c>
      <c r="AK32" s="20" t="s">
        <v>6</v>
      </c>
      <c r="AL32" s="18">
        <f t="shared" si="11"/>
        <v>19</v>
      </c>
      <c r="AM32" s="5">
        <f t="shared" si="7"/>
        <v>96</v>
      </c>
      <c r="AN32" s="10">
        <f t="shared" si="12"/>
        <v>115</v>
      </c>
      <c r="AO32" s="19">
        <f t="shared" si="8"/>
        <v>12</v>
      </c>
      <c r="AP32" s="7">
        <f t="shared" si="9"/>
        <v>11</v>
      </c>
      <c r="AQ32" s="10">
        <f t="shared" si="10"/>
        <v>23</v>
      </c>
    </row>
    <row r="33" spans="1:43" x14ac:dyDescent="0.35">
      <c r="A33" s="20" t="s">
        <v>23</v>
      </c>
      <c r="B33" s="18">
        <v>15</v>
      </c>
      <c r="C33" s="7">
        <v>3</v>
      </c>
      <c r="D33" s="18">
        <v>27</v>
      </c>
      <c r="E33" s="10">
        <v>2</v>
      </c>
      <c r="G33" s="20" t="s">
        <v>23</v>
      </c>
      <c r="H33" s="18">
        <v>17</v>
      </c>
      <c r="I33" s="7">
        <v>2</v>
      </c>
      <c r="J33" s="18">
        <v>26</v>
      </c>
      <c r="K33" s="10">
        <v>3</v>
      </c>
      <c r="M33" s="20" t="s">
        <v>23</v>
      </c>
      <c r="N33" s="18">
        <v>13</v>
      </c>
      <c r="O33" s="7">
        <v>2</v>
      </c>
      <c r="P33" s="18">
        <v>8</v>
      </c>
      <c r="Q33" s="10">
        <v>1</v>
      </c>
      <c r="S33" s="20" t="s">
        <v>23</v>
      </c>
      <c r="T33" s="18">
        <v>18</v>
      </c>
      <c r="U33" s="7">
        <v>1</v>
      </c>
      <c r="V33" s="18">
        <v>26</v>
      </c>
      <c r="W33" s="10">
        <v>3</v>
      </c>
      <c r="Y33" s="20" t="s">
        <v>23</v>
      </c>
      <c r="Z33" s="18">
        <v>17</v>
      </c>
      <c r="AA33" s="7">
        <v>2</v>
      </c>
      <c r="AB33" s="18">
        <v>7</v>
      </c>
      <c r="AC33" s="10">
        <v>1</v>
      </c>
      <c r="AE33" s="20" t="s">
        <v>23</v>
      </c>
      <c r="AF33" s="18">
        <v>17</v>
      </c>
      <c r="AG33" s="7">
        <v>2</v>
      </c>
      <c r="AH33" s="18">
        <v>11</v>
      </c>
      <c r="AI33" s="10">
        <v>2</v>
      </c>
      <c r="AK33" s="17" t="s">
        <v>23</v>
      </c>
      <c r="AL33" s="18">
        <f t="shared" si="11"/>
        <v>97</v>
      </c>
      <c r="AM33" s="5">
        <f t="shared" si="7"/>
        <v>105</v>
      </c>
      <c r="AN33" s="10">
        <f t="shared" si="12"/>
        <v>202</v>
      </c>
      <c r="AO33" s="19">
        <f t="shared" si="8"/>
        <v>12</v>
      </c>
      <c r="AP33" s="7">
        <f t="shared" si="9"/>
        <v>12</v>
      </c>
      <c r="AQ33" s="10">
        <f t="shared" si="10"/>
        <v>24</v>
      </c>
    </row>
    <row r="34" spans="1:43" x14ac:dyDescent="0.35">
      <c r="A34" s="17" t="s">
        <v>19</v>
      </c>
      <c r="B34" s="18">
        <v>2</v>
      </c>
      <c r="C34" s="7">
        <v>2</v>
      </c>
      <c r="D34" s="18">
        <v>0</v>
      </c>
      <c r="E34" s="10">
        <v>0</v>
      </c>
      <c r="G34" s="17" t="s">
        <v>19</v>
      </c>
      <c r="H34" s="18">
        <v>30</v>
      </c>
      <c r="I34" s="7">
        <v>5</v>
      </c>
      <c r="J34" s="18">
        <v>0</v>
      </c>
      <c r="K34" s="10">
        <v>0</v>
      </c>
      <c r="M34" s="17" t="s">
        <v>19</v>
      </c>
      <c r="N34" s="18">
        <v>30</v>
      </c>
      <c r="O34" s="7">
        <v>5</v>
      </c>
      <c r="P34" s="18">
        <v>0</v>
      </c>
      <c r="Q34" s="10">
        <v>0</v>
      </c>
      <c r="S34" s="17" t="s">
        <v>19</v>
      </c>
      <c r="T34" s="18">
        <v>3</v>
      </c>
      <c r="U34" s="7">
        <v>3</v>
      </c>
      <c r="V34" s="18">
        <v>0</v>
      </c>
      <c r="W34" s="10">
        <v>0</v>
      </c>
      <c r="Y34" s="17" t="s">
        <v>19</v>
      </c>
      <c r="Z34" s="18">
        <v>41</v>
      </c>
      <c r="AA34" s="7">
        <v>6</v>
      </c>
      <c r="AB34" s="18">
        <v>0</v>
      </c>
      <c r="AC34" s="10">
        <v>0</v>
      </c>
      <c r="AE34" s="17" t="s">
        <v>19</v>
      </c>
      <c r="AF34" s="18">
        <v>55</v>
      </c>
      <c r="AG34" s="7">
        <v>9</v>
      </c>
      <c r="AH34" s="18">
        <v>0</v>
      </c>
      <c r="AI34" s="10">
        <v>0</v>
      </c>
      <c r="AK34" s="17" t="s">
        <v>19</v>
      </c>
      <c r="AL34" s="44">
        <f>B34+H34+N34+T34+Z34+AF34</f>
        <v>161</v>
      </c>
      <c r="AM34" s="5">
        <f t="shared" si="7"/>
        <v>0</v>
      </c>
      <c r="AN34" s="10">
        <f t="shared" si="12"/>
        <v>161</v>
      </c>
      <c r="AO34" s="19">
        <f t="shared" si="8"/>
        <v>30</v>
      </c>
      <c r="AP34" s="7">
        <f t="shared" si="9"/>
        <v>0</v>
      </c>
      <c r="AQ34" s="10">
        <f t="shared" si="10"/>
        <v>30</v>
      </c>
    </row>
    <row r="35" spans="1:43" x14ac:dyDescent="0.35">
      <c r="A35" s="20" t="s">
        <v>20</v>
      </c>
      <c r="B35" s="18">
        <v>39</v>
      </c>
      <c r="C35" s="7">
        <v>7</v>
      </c>
      <c r="D35" s="18">
        <v>9</v>
      </c>
      <c r="E35" s="10">
        <v>2</v>
      </c>
      <c r="G35" s="20" t="s">
        <v>20</v>
      </c>
      <c r="H35" s="18">
        <v>20</v>
      </c>
      <c r="I35" s="7">
        <v>4</v>
      </c>
      <c r="J35" s="18">
        <v>8</v>
      </c>
      <c r="K35" s="10">
        <v>4</v>
      </c>
      <c r="M35" s="20" t="s">
        <v>20</v>
      </c>
      <c r="N35" s="18">
        <v>17</v>
      </c>
      <c r="O35" s="7">
        <v>4</v>
      </c>
      <c r="P35" s="18">
        <v>12</v>
      </c>
      <c r="Q35" s="10">
        <v>3</v>
      </c>
      <c r="S35" s="20" t="s">
        <v>20</v>
      </c>
      <c r="T35" s="18">
        <v>17</v>
      </c>
      <c r="U35" s="7">
        <v>4</v>
      </c>
      <c r="V35" s="18">
        <v>7</v>
      </c>
      <c r="W35" s="10">
        <v>1</v>
      </c>
      <c r="Y35" s="20" t="s">
        <v>20</v>
      </c>
      <c r="Z35" s="18">
        <v>19</v>
      </c>
      <c r="AA35" s="7">
        <v>4</v>
      </c>
      <c r="AB35" s="18">
        <v>15</v>
      </c>
      <c r="AC35" s="10">
        <v>3</v>
      </c>
      <c r="AE35" s="20" t="s">
        <v>20</v>
      </c>
      <c r="AF35" s="18">
        <v>6</v>
      </c>
      <c r="AG35" s="7">
        <v>6</v>
      </c>
      <c r="AH35" s="18">
        <v>3</v>
      </c>
      <c r="AI35" s="10">
        <v>3</v>
      </c>
      <c r="AK35" s="20" t="s">
        <v>20</v>
      </c>
      <c r="AL35" s="18">
        <f>B35+H35+N35+T35+Z35+AF35</f>
        <v>118</v>
      </c>
      <c r="AM35" s="5">
        <f t="shared" si="7"/>
        <v>54</v>
      </c>
      <c r="AN35" s="10">
        <f t="shared" si="12"/>
        <v>172</v>
      </c>
      <c r="AO35" s="19">
        <f t="shared" si="8"/>
        <v>29</v>
      </c>
      <c r="AP35" s="7">
        <f t="shared" si="9"/>
        <v>16</v>
      </c>
      <c r="AQ35" s="10">
        <f t="shared" si="10"/>
        <v>45</v>
      </c>
    </row>
    <row r="36" spans="1:43" x14ac:dyDescent="0.35">
      <c r="A36" s="17" t="s">
        <v>24</v>
      </c>
      <c r="B36" s="18">
        <v>0</v>
      </c>
      <c r="C36" s="7">
        <v>0</v>
      </c>
      <c r="D36" s="18">
        <v>0</v>
      </c>
      <c r="E36" s="10">
        <v>0</v>
      </c>
      <c r="G36" s="17" t="s">
        <v>24</v>
      </c>
      <c r="H36" s="18">
        <v>0</v>
      </c>
      <c r="I36" s="7">
        <v>0</v>
      </c>
      <c r="J36" s="18">
        <v>0</v>
      </c>
      <c r="K36" s="10">
        <v>0</v>
      </c>
      <c r="M36" s="17" t="s">
        <v>24</v>
      </c>
      <c r="N36" s="18">
        <v>0</v>
      </c>
      <c r="O36" s="7">
        <v>0</v>
      </c>
      <c r="P36" s="18">
        <v>0</v>
      </c>
      <c r="Q36" s="10">
        <v>0</v>
      </c>
      <c r="S36" s="17" t="s">
        <v>24</v>
      </c>
      <c r="T36" s="18">
        <v>0</v>
      </c>
      <c r="U36" s="7">
        <v>0</v>
      </c>
      <c r="V36" s="18">
        <v>0</v>
      </c>
      <c r="W36" s="10">
        <v>0</v>
      </c>
      <c r="Y36" s="17" t="s">
        <v>24</v>
      </c>
      <c r="Z36" s="18">
        <v>0</v>
      </c>
      <c r="AA36" s="7">
        <v>0</v>
      </c>
      <c r="AB36" s="18">
        <v>0</v>
      </c>
      <c r="AC36" s="10">
        <v>0</v>
      </c>
      <c r="AE36" s="17" t="s">
        <v>24</v>
      </c>
      <c r="AF36" s="18">
        <v>0</v>
      </c>
      <c r="AG36" s="7">
        <v>0</v>
      </c>
      <c r="AH36" s="18">
        <v>0</v>
      </c>
      <c r="AI36" s="10">
        <v>0</v>
      </c>
      <c r="AK36" s="17" t="s">
        <v>24</v>
      </c>
      <c r="AL36" s="18">
        <f t="shared" ref="AL36:AL46" si="13">B36+H36+N36+T36+Z36+AF36</f>
        <v>0</v>
      </c>
      <c r="AM36" s="5">
        <f t="shared" si="7"/>
        <v>0</v>
      </c>
      <c r="AN36" s="10">
        <f t="shared" si="12"/>
        <v>0</v>
      </c>
      <c r="AO36" s="19">
        <f t="shared" si="8"/>
        <v>0</v>
      </c>
      <c r="AP36" s="7">
        <f t="shared" si="9"/>
        <v>0</v>
      </c>
      <c r="AQ36" s="10">
        <f t="shared" si="10"/>
        <v>0</v>
      </c>
    </row>
    <row r="37" spans="1:43" x14ac:dyDescent="0.35">
      <c r="A37" s="17" t="s">
        <v>21</v>
      </c>
      <c r="B37" s="18">
        <v>0</v>
      </c>
      <c r="C37" s="7">
        <v>0</v>
      </c>
      <c r="D37" s="18">
        <v>8</v>
      </c>
      <c r="E37" s="10">
        <v>1</v>
      </c>
      <c r="G37" s="17" t="s">
        <v>21</v>
      </c>
      <c r="H37" s="18">
        <v>0</v>
      </c>
      <c r="I37" s="7">
        <v>0</v>
      </c>
      <c r="J37" s="18">
        <v>3</v>
      </c>
      <c r="K37" s="10">
        <v>1</v>
      </c>
      <c r="M37" s="17" t="s">
        <v>21</v>
      </c>
      <c r="N37" s="18">
        <v>0</v>
      </c>
      <c r="O37" s="7">
        <v>0</v>
      </c>
      <c r="P37" s="18">
        <v>6</v>
      </c>
      <c r="Q37" s="10">
        <v>1</v>
      </c>
      <c r="S37" s="17" t="s">
        <v>21</v>
      </c>
      <c r="T37" s="18">
        <v>0</v>
      </c>
      <c r="U37" s="7">
        <v>0</v>
      </c>
      <c r="V37" s="18">
        <v>8</v>
      </c>
      <c r="W37" s="10">
        <v>1</v>
      </c>
      <c r="Y37" s="17" t="s">
        <v>21</v>
      </c>
      <c r="Z37" s="18">
        <v>0</v>
      </c>
      <c r="AA37" s="7">
        <v>0</v>
      </c>
      <c r="AB37" s="18">
        <v>0</v>
      </c>
      <c r="AC37" s="10">
        <v>0</v>
      </c>
      <c r="AE37" s="17" t="s">
        <v>21</v>
      </c>
      <c r="AF37" s="18">
        <v>0</v>
      </c>
      <c r="AG37" s="7">
        <v>0</v>
      </c>
      <c r="AH37" s="18">
        <v>11</v>
      </c>
      <c r="AI37" s="10">
        <v>1</v>
      </c>
      <c r="AK37" s="17" t="s">
        <v>21</v>
      </c>
      <c r="AL37" s="18">
        <f t="shared" si="13"/>
        <v>0</v>
      </c>
      <c r="AM37" s="5">
        <f t="shared" si="7"/>
        <v>36</v>
      </c>
      <c r="AN37" s="10">
        <f t="shared" si="12"/>
        <v>36</v>
      </c>
      <c r="AO37" s="19">
        <f t="shared" si="8"/>
        <v>0</v>
      </c>
      <c r="AP37" s="7">
        <f t="shared" si="9"/>
        <v>5</v>
      </c>
      <c r="AQ37" s="10">
        <f t="shared" si="10"/>
        <v>5</v>
      </c>
    </row>
    <row r="38" spans="1:43" x14ac:dyDescent="0.35">
      <c r="A38" s="21" t="s">
        <v>22</v>
      </c>
      <c r="B38" s="18">
        <v>0</v>
      </c>
      <c r="C38" s="7">
        <v>0</v>
      </c>
      <c r="D38" s="18">
        <v>0</v>
      </c>
      <c r="E38" s="10">
        <v>0</v>
      </c>
      <c r="G38" s="21" t="s">
        <v>22</v>
      </c>
      <c r="H38" s="18">
        <v>0</v>
      </c>
      <c r="I38" s="7">
        <v>0</v>
      </c>
      <c r="J38" s="18">
        <v>0</v>
      </c>
      <c r="K38" s="10">
        <v>0</v>
      </c>
      <c r="M38" s="21" t="s">
        <v>22</v>
      </c>
      <c r="N38" s="18">
        <v>0</v>
      </c>
      <c r="O38" s="7">
        <v>0</v>
      </c>
      <c r="P38" s="18">
        <v>0</v>
      </c>
      <c r="Q38" s="10">
        <v>0</v>
      </c>
      <c r="S38" s="21" t="s">
        <v>22</v>
      </c>
      <c r="T38" s="18">
        <v>0</v>
      </c>
      <c r="U38" s="7">
        <v>0</v>
      </c>
      <c r="V38" s="18">
        <v>0</v>
      </c>
      <c r="W38" s="10">
        <v>0</v>
      </c>
      <c r="Y38" s="21" t="s">
        <v>22</v>
      </c>
      <c r="Z38" s="18">
        <v>0</v>
      </c>
      <c r="AA38" s="7">
        <v>0</v>
      </c>
      <c r="AB38" s="18">
        <v>0</v>
      </c>
      <c r="AC38" s="10">
        <v>0</v>
      </c>
      <c r="AE38" s="21" t="s">
        <v>22</v>
      </c>
      <c r="AF38" s="18">
        <v>0</v>
      </c>
      <c r="AG38" s="7">
        <v>0</v>
      </c>
      <c r="AH38" s="18">
        <v>0</v>
      </c>
      <c r="AI38" s="10">
        <v>0</v>
      </c>
      <c r="AK38" s="17" t="s">
        <v>22</v>
      </c>
      <c r="AL38" s="18">
        <f t="shared" si="13"/>
        <v>0</v>
      </c>
      <c r="AM38" s="5">
        <f t="shared" si="7"/>
        <v>0</v>
      </c>
      <c r="AN38" s="10">
        <f t="shared" si="12"/>
        <v>0</v>
      </c>
      <c r="AO38" s="19">
        <f t="shared" si="8"/>
        <v>0</v>
      </c>
      <c r="AP38" s="7">
        <f t="shared" si="9"/>
        <v>0</v>
      </c>
      <c r="AQ38" s="10">
        <f t="shared" si="10"/>
        <v>0</v>
      </c>
    </row>
    <row r="39" spans="1:43" x14ac:dyDescent="0.35">
      <c r="A39" s="20" t="s">
        <v>34</v>
      </c>
      <c r="B39" s="18">
        <v>25</v>
      </c>
      <c r="C39" s="7">
        <v>5</v>
      </c>
      <c r="D39" s="18">
        <v>4</v>
      </c>
      <c r="E39" s="10">
        <v>4</v>
      </c>
      <c r="G39" s="20" t="s">
        <v>7</v>
      </c>
      <c r="H39" s="18">
        <v>16</v>
      </c>
      <c r="I39" s="7">
        <v>4</v>
      </c>
      <c r="J39" s="18">
        <v>25</v>
      </c>
      <c r="K39" s="10">
        <v>4</v>
      </c>
      <c r="M39" s="20" t="s">
        <v>7</v>
      </c>
      <c r="N39" s="18">
        <v>7</v>
      </c>
      <c r="O39" s="7">
        <v>3</v>
      </c>
      <c r="P39" s="18">
        <v>29</v>
      </c>
      <c r="Q39" s="10">
        <v>7</v>
      </c>
      <c r="S39" s="20" t="s">
        <v>7</v>
      </c>
      <c r="T39" s="18">
        <v>40</v>
      </c>
      <c r="U39" s="7">
        <v>15</v>
      </c>
      <c r="V39" s="18">
        <v>40</v>
      </c>
      <c r="W39" s="10">
        <v>10</v>
      </c>
      <c r="Y39" s="20" t="s">
        <v>7</v>
      </c>
      <c r="Z39" s="18">
        <v>23</v>
      </c>
      <c r="AA39" s="7">
        <v>5</v>
      </c>
      <c r="AB39" s="18">
        <v>21</v>
      </c>
      <c r="AC39" s="10">
        <v>4</v>
      </c>
      <c r="AE39" s="20" t="s">
        <v>7</v>
      </c>
      <c r="AF39" s="18">
        <v>13</v>
      </c>
      <c r="AG39" s="7">
        <v>3</v>
      </c>
      <c r="AH39" s="18">
        <v>2</v>
      </c>
      <c r="AI39" s="10">
        <v>2</v>
      </c>
      <c r="AK39" s="21" t="s">
        <v>34</v>
      </c>
      <c r="AL39" s="18">
        <f t="shared" si="13"/>
        <v>124</v>
      </c>
      <c r="AM39" s="45">
        <f>D39+J39+P39+V39+AB39+AH39</f>
        <v>121</v>
      </c>
      <c r="AN39" s="10">
        <f t="shared" si="12"/>
        <v>245</v>
      </c>
      <c r="AO39" s="19">
        <f t="shared" si="8"/>
        <v>35</v>
      </c>
      <c r="AP39" s="7">
        <f t="shared" si="9"/>
        <v>31</v>
      </c>
      <c r="AQ39" s="10">
        <f t="shared" si="10"/>
        <v>66</v>
      </c>
    </row>
    <row r="40" spans="1:43" x14ac:dyDescent="0.35">
      <c r="A40" s="17" t="s">
        <v>25</v>
      </c>
      <c r="B40" s="18">
        <v>21</v>
      </c>
      <c r="C40" s="7">
        <v>4</v>
      </c>
      <c r="D40" s="18">
        <v>0</v>
      </c>
      <c r="E40" s="10">
        <v>0</v>
      </c>
      <c r="G40" s="17" t="s">
        <v>25</v>
      </c>
      <c r="H40" s="18">
        <v>5</v>
      </c>
      <c r="I40" s="7">
        <v>1</v>
      </c>
      <c r="J40" s="18">
        <v>0</v>
      </c>
      <c r="K40" s="10">
        <v>0</v>
      </c>
      <c r="M40" s="17" t="s">
        <v>25</v>
      </c>
      <c r="N40" s="18">
        <v>16</v>
      </c>
      <c r="O40" s="7">
        <v>1</v>
      </c>
      <c r="P40" s="18">
        <v>0</v>
      </c>
      <c r="Q40" s="10">
        <v>0</v>
      </c>
      <c r="S40" s="17" t="s">
        <v>25</v>
      </c>
      <c r="T40" s="18">
        <v>17</v>
      </c>
      <c r="U40" s="7">
        <v>2</v>
      </c>
      <c r="V40" s="18">
        <v>0</v>
      </c>
      <c r="W40" s="10">
        <v>0</v>
      </c>
      <c r="Y40" s="17" t="s">
        <v>25</v>
      </c>
      <c r="Z40" s="18">
        <v>5</v>
      </c>
      <c r="AA40" s="7">
        <v>1</v>
      </c>
      <c r="AB40" s="18">
        <v>0</v>
      </c>
      <c r="AC40" s="10">
        <v>0</v>
      </c>
      <c r="AE40" s="17" t="s">
        <v>25</v>
      </c>
      <c r="AF40" s="18">
        <v>1</v>
      </c>
      <c r="AG40" s="7">
        <v>1</v>
      </c>
      <c r="AH40" s="18">
        <v>0</v>
      </c>
      <c r="AI40" s="10">
        <v>0</v>
      </c>
      <c r="AK40" s="17" t="s">
        <v>25</v>
      </c>
      <c r="AL40" s="18">
        <f t="shared" si="13"/>
        <v>65</v>
      </c>
      <c r="AM40" s="5">
        <f t="shared" si="7"/>
        <v>0</v>
      </c>
      <c r="AN40" s="10">
        <f t="shared" si="12"/>
        <v>65</v>
      </c>
      <c r="AO40" s="19">
        <f t="shared" si="8"/>
        <v>10</v>
      </c>
      <c r="AP40" s="7">
        <f t="shared" si="9"/>
        <v>0</v>
      </c>
      <c r="AQ40" s="10">
        <f t="shared" si="10"/>
        <v>10</v>
      </c>
    </row>
    <row r="41" spans="1:43" x14ac:dyDescent="0.35">
      <c r="A41" s="20" t="s">
        <v>8</v>
      </c>
      <c r="B41" s="18">
        <v>28</v>
      </c>
      <c r="C41" s="7">
        <v>9</v>
      </c>
      <c r="D41" s="18">
        <v>0</v>
      </c>
      <c r="E41" s="10">
        <v>0</v>
      </c>
      <c r="G41" s="20" t="s">
        <v>8</v>
      </c>
      <c r="H41" s="18">
        <v>26</v>
      </c>
      <c r="I41" s="7">
        <v>7</v>
      </c>
      <c r="J41" s="18">
        <v>0</v>
      </c>
      <c r="K41" s="10">
        <v>0</v>
      </c>
      <c r="M41" s="20" t="s">
        <v>8</v>
      </c>
      <c r="N41" s="18">
        <v>39</v>
      </c>
      <c r="O41" s="7">
        <v>10</v>
      </c>
      <c r="P41" s="18">
        <v>0</v>
      </c>
      <c r="Q41" s="10">
        <v>0</v>
      </c>
      <c r="S41" s="20" t="s">
        <v>8</v>
      </c>
      <c r="T41" s="18">
        <v>35</v>
      </c>
      <c r="U41" s="7">
        <v>7</v>
      </c>
      <c r="V41" s="18">
        <v>0</v>
      </c>
      <c r="W41" s="10">
        <v>0</v>
      </c>
      <c r="Y41" s="20" t="s">
        <v>8</v>
      </c>
      <c r="Z41" s="18">
        <v>24</v>
      </c>
      <c r="AA41" s="7">
        <v>7</v>
      </c>
      <c r="AB41" s="18">
        <v>0</v>
      </c>
      <c r="AC41" s="10">
        <v>0</v>
      </c>
      <c r="AE41" s="20" t="s">
        <v>8</v>
      </c>
      <c r="AF41" s="18">
        <v>34</v>
      </c>
      <c r="AG41" s="7">
        <v>9</v>
      </c>
      <c r="AH41" s="18">
        <v>0</v>
      </c>
      <c r="AI41" s="10">
        <v>0</v>
      </c>
      <c r="AK41" s="20" t="s">
        <v>8</v>
      </c>
      <c r="AL41" s="44">
        <f>B41+H41+N41+T41+Z41+AF41</f>
        <v>186</v>
      </c>
      <c r="AM41" s="5">
        <f t="shared" si="7"/>
        <v>0</v>
      </c>
      <c r="AN41" s="10">
        <f t="shared" si="12"/>
        <v>186</v>
      </c>
      <c r="AO41" s="19">
        <f t="shared" si="8"/>
        <v>49</v>
      </c>
      <c r="AP41" s="7">
        <f t="shared" si="9"/>
        <v>0</v>
      </c>
      <c r="AQ41" s="10">
        <f t="shared" si="10"/>
        <v>49</v>
      </c>
    </row>
    <row r="42" spans="1:43" x14ac:dyDescent="0.35">
      <c r="A42" s="20" t="s">
        <v>9</v>
      </c>
      <c r="B42" s="18">
        <v>0</v>
      </c>
      <c r="C42" s="7">
        <v>0</v>
      </c>
      <c r="D42" s="18">
        <v>22</v>
      </c>
      <c r="E42" s="10">
        <v>7</v>
      </c>
      <c r="G42" s="20" t="s">
        <v>9</v>
      </c>
      <c r="H42" s="18">
        <v>0</v>
      </c>
      <c r="I42" s="7">
        <v>0</v>
      </c>
      <c r="J42" s="18">
        <v>37</v>
      </c>
      <c r="K42" s="10">
        <v>9</v>
      </c>
      <c r="M42" s="20" t="s">
        <v>9</v>
      </c>
      <c r="N42" s="18">
        <v>0</v>
      </c>
      <c r="O42" s="7">
        <v>0</v>
      </c>
      <c r="P42" s="18">
        <v>45</v>
      </c>
      <c r="Q42" s="10">
        <v>9</v>
      </c>
      <c r="S42" s="20" t="s">
        <v>9</v>
      </c>
      <c r="T42" s="18">
        <v>0</v>
      </c>
      <c r="U42" s="7">
        <v>1</v>
      </c>
      <c r="V42" s="18">
        <v>45</v>
      </c>
      <c r="W42" s="10">
        <v>10</v>
      </c>
      <c r="Y42" s="20" t="s">
        <v>9</v>
      </c>
      <c r="Z42" s="18">
        <v>0</v>
      </c>
      <c r="AA42" s="7">
        <v>0</v>
      </c>
      <c r="AB42" s="18">
        <v>43</v>
      </c>
      <c r="AC42" s="10">
        <v>9</v>
      </c>
      <c r="AE42" s="20" t="s">
        <v>9</v>
      </c>
      <c r="AF42" s="18">
        <v>0</v>
      </c>
      <c r="AG42" s="7">
        <v>0</v>
      </c>
      <c r="AH42" s="18">
        <v>46</v>
      </c>
      <c r="AI42" s="10">
        <v>9</v>
      </c>
      <c r="AK42" s="20" t="s">
        <v>9</v>
      </c>
      <c r="AL42" s="18">
        <f>B42+H42+N42+T42+Z42+AF42</f>
        <v>0</v>
      </c>
      <c r="AM42" s="45">
        <f>D42+J42+P42+V42+AB42+AH42</f>
        <v>238</v>
      </c>
      <c r="AN42" s="10">
        <f t="shared" si="12"/>
        <v>238</v>
      </c>
      <c r="AO42" s="19">
        <f>C42+I42+O42+U42+AA42+AG42</f>
        <v>1</v>
      </c>
      <c r="AP42" s="7">
        <f t="shared" si="9"/>
        <v>53</v>
      </c>
      <c r="AQ42" s="10">
        <f t="shared" si="10"/>
        <v>54</v>
      </c>
    </row>
    <row r="43" spans="1:43" x14ac:dyDescent="0.35">
      <c r="A43" s="17" t="s">
        <v>16</v>
      </c>
      <c r="B43" s="18">
        <v>0</v>
      </c>
      <c r="C43" s="7">
        <v>0</v>
      </c>
      <c r="D43" s="18">
        <v>0</v>
      </c>
      <c r="E43" s="10">
        <v>0</v>
      </c>
      <c r="G43" s="17" t="s">
        <v>16</v>
      </c>
      <c r="H43" s="18">
        <v>0</v>
      </c>
      <c r="I43" s="7">
        <v>0</v>
      </c>
      <c r="J43" s="18">
        <v>0</v>
      </c>
      <c r="K43" s="10">
        <v>0</v>
      </c>
      <c r="M43" s="17" t="s">
        <v>16</v>
      </c>
      <c r="N43" s="18">
        <v>0</v>
      </c>
      <c r="O43" s="7">
        <v>0</v>
      </c>
      <c r="P43" s="18">
        <v>0</v>
      </c>
      <c r="Q43" s="10">
        <v>0</v>
      </c>
      <c r="S43" s="17" t="s">
        <v>16</v>
      </c>
      <c r="T43" s="18">
        <v>0</v>
      </c>
      <c r="U43" s="7">
        <v>0</v>
      </c>
      <c r="V43" s="18">
        <v>0</v>
      </c>
      <c r="W43" s="10">
        <v>0</v>
      </c>
      <c r="Y43" s="17" t="s">
        <v>16</v>
      </c>
      <c r="Z43" s="18">
        <v>0</v>
      </c>
      <c r="AA43" s="7">
        <v>0</v>
      </c>
      <c r="AB43" s="18">
        <v>0</v>
      </c>
      <c r="AC43" s="10">
        <v>0</v>
      </c>
      <c r="AE43" s="17" t="s">
        <v>16</v>
      </c>
      <c r="AF43" s="18">
        <v>0</v>
      </c>
      <c r="AG43" s="7">
        <v>0</v>
      </c>
      <c r="AH43" s="18">
        <v>0</v>
      </c>
      <c r="AI43" s="10">
        <v>0</v>
      </c>
      <c r="AK43" s="17" t="s">
        <v>16</v>
      </c>
      <c r="AL43" s="18">
        <f t="shared" si="13"/>
        <v>0</v>
      </c>
      <c r="AM43" s="5">
        <f>D43+J43+P43+V43+AB43+AH43</f>
        <v>0</v>
      </c>
      <c r="AN43" s="10">
        <f t="shared" si="12"/>
        <v>0</v>
      </c>
      <c r="AO43" s="19">
        <f t="shared" si="8"/>
        <v>0</v>
      </c>
      <c r="AP43" s="7">
        <f t="shared" si="9"/>
        <v>0</v>
      </c>
      <c r="AQ43" s="10">
        <f t="shared" si="10"/>
        <v>0</v>
      </c>
    </row>
    <row r="44" spans="1:43" x14ac:dyDescent="0.35">
      <c r="A44" s="17" t="s">
        <v>27</v>
      </c>
      <c r="B44" s="18">
        <v>0</v>
      </c>
      <c r="C44" s="7">
        <v>0</v>
      </c>
      <c r="D44" s="18">
        <v>0</v>
      </c>
      <c r="E44" s="10">
        <v>0</v>
      </c>
      <c r="G44" s="17" t="s">
        <v>27</v>
      </c>
      <c r="H44" s="18">
        <v>0</v>
      </c>
      <c r="I44" s="7">
        <v>0</v>
      </c>
      <c r="J44" s="18">
        <v>0</v>
      </c>
      <c r="K44" s="10">
        <v>0</v>
      </c>
      <c r="M44" s="17" t="s">
        <v>27</v>
      </c>
      <c r="N44" s="18">
        <v>0</v>
      </c>
      <c r="O44" s="7">
        <v>0</v>
      </c>
      <c r="P44" s="18">
        <v>0</v>
      </c>
      <c r="Q44" s="10">
        <v>0</v>
      </c>
      <c r="S44" s="17" t="s">
        <v>27</v>
      </c>
      <c r="T44" s="18">
        <v>0</v>
      </c>
      <c r="U44" s="7">
        <v>0</v>
      </c>
      <c r="V44" s="18">
        <v>3</v>
      </c>
      <c r="W44" s="10">
        <v>3</v>
      </c>
      <c r="Y44" s="17" t="s">
        <v>27</v>
      </c>
      <c r="Z44" s="18">
        <v>0</v>
      </c>
      <c r="AA44" s="7">
        <v>0</v>
      </c>
      <c r="AB44" s="18">
        <v>4</v>
      </c>
      <c r="AC44" s="10">
        <v>1</v>
      </c>
      <c r="AE44" s="17" t="s">
        <v>27</v>
      </c>
      <c r="AF44" s="18">
        <v>0</v>
      </c>
      <c r="AG44" s="7">
        <v>0</v>
      </c>
      <c r="AH44" s="18">
        <v>7</v>
      </c>
      <c r="AI44" s="10">
        <v>3</v>
      </c>
      <c r="AK44" s="17" t="s">
        <v>27</v>
      </c>
      <c r="AL44" s="18">
        <f t="shared" si="13"/>
        <v>0</v>
      </c>
      <c r="AM44" s="5">
        <f t="shared" si="7"/>
        <v>14</v>
      </c>
      <c r="AN44" s="10">
        <f t="shared" si="12"/>
        <v>14</v>
      </c>
      <c r="AO44" s="19">
        <f t="shared" si="8"/>
        <v>0</v>
      </c>
      <c r="AP44" s="7">
        <f t="shared" si="9"/>
        <v>7</v>
      </c>
      <c r="AQ44" s="10">
        <f t="shared" si="10"/>
        <v>7</v>
      </c>
    </row>
    <row r="45" spans="1:43" x14ac:dyDescent="0.35">
      <c r="A45" s="20" t="s">
        <v>26</v>
      </c>
      <c r="B45" s="18">
        <v>0</v>
      </c>
      <c r="C45" s="7">
        <v>0</v>
      </c>
      <c r="D45" s="18">
        <v>46</v>
      </c>
      <c r="E45" s="10">
        <v>9</v>
      </c>
      <c r="G45" s="20" t="s">
        <v>26</v>
      </c>
      <c r="H45" s="18">
        <v>0</v>
      </c>
      <c r="I45" s="7">
        <v>0</v>
      </c>
      <c r="J45" s="18">
        <v>37</v>
      </c>
      <c r="K45" s="10">
        <v>4</v>
      </c>
      <c r="M45" s="20" t="s">
        <v>26</v>
      </c>
      <c r="N45" s="18">
        <v>0</v>
      </c>
      <c r="O45" s="7">
        <v>0</v>
      </c>
      <c r="P45" s="18">
        <v>18</v>
      </c>
      <c r="Q45" s="10">
        <v>4</v>
      </c>
      <c r="S45" s="20" t="s">
        <v>26</v>
      </c>
      <c r="T45" s="18">
        <v>0</v>
      </c>
      <c r="U45" s="7">
        <v>0</v>
      </c>
      <c r="V45" s="18">
        <v>32</v>
      </c>
      <c r="W45" s="10">
        <v>6</v>
      </c>
      <c r="Y45" s="20" t="s">
        <v>26</v>
      </c>
      <c r="Z45" s="18">
        <v>0</v>
      </c>
      <c r="AA45" s="7">
        <v>0</v>
      </c>
      <c r="AB45" s="18">
        <v>30</v>
      </c>
      <c r="AC45" s="10">
        <v>6</v>
      </c>
      <c r="AE45" s="20" t="s">
        <v>26</v>
      </c>
      <c r="AF45" s="18">
        <v>0</v>
      </c>
      <c r="AG45" s="7">
        <v>0</v>
      </c>
      <c r="AH45" s="18">
        <v>40</v>
      </c>
      <c r="AI45" s="10">
        <v>5</v>
      </c>
      <c r="AK45" s="20" t="s">
        <v>26</v>
      </c>
      <c r="AL45" s="18">
        <f t="shared" si="13"/>
        <v>0</v>
      </c>
      <c r="AM45" s="45">
        <f>D45+J45+P45+V45+AB45+AH45</f>
        <v>203</v>
      </c>
      <c r="AN45" s="10">
        <f t="shared" si="12"/>
        <v>203</v>
      </c>
      <c r="AO45" s="19">
        <f t="shared" si="8"/>
        <v>0</v>
      </c>
      <c r="AP45" s="7">
        <f t="shared" si="9"/>
        <v>34</v>
      </c>
      <c r="AQ45" s="10">
        <f t="shared" si="10"/>
        <v>34</v>
      </c>
    </row>
    <row r="46" spans="1:43" ht="15" thickBot="1" x14ac:dyDescent="0.4">
      <c r="A46" s="29" t="s">
        <v>17</v>
      </c>
      <c r="B46" s="30">
        <v>0</v>
      </c>
      <c r="C46" s="31">
        <v>0</v>
      </c>
      <c r="D46" s="30">
        <v>0</v>
      </c>
      <c r="E46" s="32">
        <v>0</v>
      </c>
      <c r="G46" s="29" t="s">
        <v>17</v>
      </c>
      <c r="H46" s="30">
        <v>0</v>
      </c>
      <c r="I46" s="31">
        <v>0</v>
      </c>
      <c r="J46" s="30">
        <v>0</v>
      </c>
      <c r="K46" s="32">
        <v>0</v>
      </c>
      <c r="M46" s="29" t="s">
        <v>17</v>
      </c>
      <c r="N46" s="30">
        <v>0</v>
      </c>
      <c r="O46" s="31">
        <v>0</v>
      </c>
      <c r="P46" s="30">
        <v>0</v>
      </c>
      <c r="Q46" s="32">
        <v>0</v>
      </c>
      <c r="S46" s="29" t="s">
        <v>17</v>
      </c>
      <c r="T46" s="30">
        <v>0</v>
      </c>
      <c r="U46" s="31">
        <v>0</v>
      </c>
      <c r="V46" s="30">
        <v>0</v>
      </c>
      <c r="W46" s="32">
        <v>0</v>
      </c>
      <c r="Y46" s="29" t="s">
        <v>17</v>
      </c>
      <c r="Z46" s="30">
        <v>0</v>
      </c>
      <c r="AA46" s="31">
        <v>0</v>
      </c>
      <c r="AB46" s="30">
        <v>0</v>
      </c>
      <c r="AC46" s="32">
        <v>0</v>
      </c>
      <c r="AE46" s="29" t="s">
        <v>17</v>
      </c>
      <c r="AF46" s="30">
        <v>0</v>
      </c>
      <c r="AG46" s="31">
        <v>0</v>
      </c>
      <c r="AH46" s="30">
        <v>0</v>
      </c>
      <c r="AI46" s="32">
        <v>0</v>
      </c>
      <c r="AK46" s="37" t="s">
        <v>17</v>
      </c>
      <c r="AL46" s="18">
        <f t="shared" si="13"/>
        <v>0</v>
      </c>
      <c r="AM46" s="5">
        <f t="shared" si="7"/>
        <v>0</v>
      </c>
      <c r="AN46" s="32">
        <f t="shared" si="12"/>
        <v>0</v>
      </c>
      <c r="AO46" s="19">
        <f t="shared" si="8"/>
        <v>0</v>
      </c>
      <c r="AP46" s="7">
        <f t="shared" si="9"/>
        <v>0</v>
      </c>
      <c r="AQ46" s="32">
        <f t="shared" si="10"/>
        <v>0</v>
      </c>
    </row>
    <row r="47" spans="1:43" s="24" customFormat="1" ht="15" thickBot="1" x14ac:dyDescent="0.4">
      <c r="A47" s="33" t="s">
        <v>30</v>
      </c>
      <c r="B47" s="34">
        <f>SUM(B28:B46)</f>
        <v>203</v>
      </c>
      <c r="C47" s="34">
        <f>SUM(C28:C46)</f>
        <v>62</v>
      </c>
      <c r="D47" s="34">
        <f>SUM(D28:D46)</f>
        <v>177</v>
      </c>
      <c r="E47" s="40">
        <f>SUM(E28:E46)</f>
        <v>36</v>
      </c>
      <c r="G47" s="33" t="s">
        <v>30</v>
      </c>
      <c r="H47" s="34">
        <f>SUM(H28:H46)</f>
        <v>200</v>
      </c>
      <c r="I47" s="34">
        <f>SUM(I28:I46)</f>
        <v>59</v>
      </c>
      <c r="J47" s="34">
        <f>SUM(J28:J46)</f>
        <v>179</v>
      </c>
      <c r="K47" s="34">
        <f>SUM(K28:K46)</f>
        <v>34</v>
      </c>
      <c r="M47" s="33" t="s">
        <v>30</v>
      </c>
      <c r="N47" s="34">
        <f>SUM(N28:N46)</f>
        <v>197</v>
      </c>
      <c r="O47" s="34">
        <f>SUM(O28:O46)</f>
        <v>56</v>
      </c>
      <c r="P47" s="34">
        <f>SUM(P28:P46)</f>
        <v>178</v>
      </c>
      <c r="Q47" s="40">
        <f>SUM(Q28:Q46)</f>
        <v>37</v>
      </c>
      <c r="S47" s="33" t="s">
        <v>30</v>
      </c>
      <c r="T47" s="34">
        <f>SUM(T28:T46)</f>
        <v>199</v>
      </c>
      <c r="U47" s="34">
        <f>SUM(U28:U46)</f>
        <v>59</v>
      </c>
      <c r="V47" s="34">
        <f>SUM(V28:V46)</f>
        <v>180</v>
      </c>
      <c r="W47" s="40">
        <f>SUM(W28:W46)</f>
        <v>39</v>
      </c>
      <c r="Y47" s="33" t="s">
        <v>30</v>
      </c>
      <c r="Z47" s="34">
        <f>SUM(Z28:Z46)</f>
        <v>196</v>
      </c>
      <c r="AA47" s="34">
        <f>SUM(AA28:AA46)</f>
        <v>55</v>
      </c>
      <c r="AB47" s="34">
        <f>SUM(AB28:AB46)</f>
        <v>173</v>
      </c>
      <c r="AC47" s="40">
        <f>SUM(AC28:AC46)</f>
        <v>32</v>
      </c>
      <c r="AE47" s="33" t="s">
        <v>30</v>
      </c>
      <c r="AF47" s="34">
        <f>SUM(AF28:AF46)</f>
        <v>204</v>
      </c>
      <c r="AG47" s="34">
        <f>SUM(AG28:AG46)</f>
        <v>63</v>
      </c>
      <c r="AH47" s="34">
        <f>SUM(AH28:AH46)</f>
        <v>174</v>
      </c>
      <c r="AI47" s="40">
        <f>SUM(AI28:AI46)</f>
        <v>33</v>
      </c>
      <c r="AK47" s="38" t="s">
        <v>33</v>
      </c>
      <c r="AL47" s="39">
        <f t="shared" ref="AL47:AQ47" si="14">SUM(AL28:AL46)</f>
        <v>1199</v>
      </c>
      <c r="AM47" s="39">
        <f t="shared" si="14"/>
        <v>1061</v>
      </c>
      <c r="AN47" s="39">
        <f t="shared" si="14"/>
        <v>2260</v>
      </c>
      <c r="AO47" s="39">
        <f t="shared" si="14"/>
        <v>354</v>
      </c>
      <c r="AP47" s="39">
        <f t="shared" si="14"/>
        <v>211</v>
      </c>
      <c r="AQ47" s="36">
        <f t="shared" si="14"/>
        <v>565</v>
      </c>
    </row>
    <row r="48" spans="1:43" x14ac:dyDescent="0.35">
      <c r="G48" s="4" t="s">
        <v>32</v>
      </c>
      <c r="H48" s="8"/>
      <c r="I48" s="8"/>
      <c r="J48" s="6"/>
      <c r="K48" s="6"/>
      <c r="M48" s="4" t="s">
        <v>32</v>
      </c>
      <c r="N48" s="8"/>
      <c r="O48" s="8"/>
      <c r="P48" s="6"/>
      <c r="Q48" s="6">
        <v>7</v>
      </c>
      <c r="S48" s="4"/>
      <c r="T48" s="8"/>
      <c r="U48" s="8"/>
      <c r="V48" s="6"/>
      <c r="W48" s="6"/>
      <c r="Y48" s="4"/>
      <c r="Z48" s="8"/>
      <c r="AA48" s="8"/>
      <c r="AB48" s="6"/>
      <c r="AC48" s="6"/>
      <c r="AE48" s="4"/>
      <c r="AF48" s="8"/>
      <c r="AG48" s="8"/>
      <c r="AH48" s="6"/>
      <c r="AI48" s="6"/>
    </row>
    <row r="49" spans="1:43" ht="15" thickBot="1" x14ac:dyDescent="0.4">
      <c r="G49" s="4"/>
      <c r="H49" s="8"/>
      <c r="I49" s="8"/>
      <c r="J49" s="6"/>
      <c r="K49" s="6"/>
      <c r="M49" s="4"/>
      <c r="N49" s="8"/>
      <c r="O49" s="8"/>
      <c r="P49" s="6"/>
      <c r="Q49" s="6"/>
      <c r="S49" s="4"/>
      <c r="T49" s="8"/>
      <c r="U49" s="8"/>
      <c r="V49" s="6"/>
      <c r="W49" s="6"/>
      <c r="Y49" s="4"/>
      <c r="Z49" s="8"/>
      <c r="AA49" s="8"/>
      <c r="AB49" s="6"/>
      <c r="AC49" s="6"/>
      <c r="AE49" s="4"/>
      <c r="AF49" s="8"/>
      <c r="AG49" s="8"/>
      <c r="AH49" s="6"/>
      <c r="AI49" s="6"/>
    </row>
    <row r="50" spans="1:43" ht="19" thickBot="1" x14ac:dyDescent="0.4">
      <c r="A50" s="2" t="s">
        <v>12</v>
      </c>
      <c r="B50" s="46" t="s">
        <v>13</v>
      </c>
      <c r="C50" s="47"/>
      <c r="D50" s="46" t="s">
        <v>14</v>
      </c>
      <c r="E50" s="48"/>
      <c r="G50" s="2" t="s">
        <v>12</v>
      </c>
      <c r="H50" s="46" t="s">
        <v>13</v>
      </c>
      <c r="I50" s="47"/>
      <c r="J50" s="46" t="s">
        <v>14</v>
      </c>
      <c r="K50" s="48"/>
      <c r="M50" s="2" t="s">
        <v>12</v>
      </c>
      <c r="N50" s="46" t="s">
        <v>13</v>
      </c>
      <c r="O50" s="47"/>
      <c r="P50" s="46" t="s">
        <v>14</v>
      </c>
      <c r="Q50" s="48"/>
      <c r="S50" s="2" t="s">
        <v>12</v>
      </c>
      <c r="T50" s="46" t="s">
        <v>13</v>
      </c>
      <c r="U50" s="47"/>
      <c r="V50" s="46" t="s">
        <v>14</v>
      </c>
      <c r="W50" s="48"/>
      <c r="Y50" s="2" t="s">
        <v>12</v>
      </c>
      <c r="Z50" s="46" t="s">
        <v>13</v>
      </c>
      <c r="AA50" s="47"/>
      <c r="AB50" s="46" t="s">
        <v>14</v>
      </c>
      <c r="AC50" s="48"/>
      <c r="AE50" s="2" t="s">
        <v>12</v>
      </c>
      <c r="AF50" s="46" t="s">
        <v>13</v>
      </c>
      <c r="AG50" s="47"/>
      <c r="AH50" s="46" t="s">
        <v>14</v>
      </c>
      <c r="AI50" s="48"/>
      <c r="AK50" s="22" t="s">
        <v>39</v>
      </c>
      <c r="AL50" s="51" t="s">
        <v>35</v>
      </c>
      <c r="AM50" s="52"/>
      <c r="AN50" s="53"/>
      <c r="AO50" s="51" t="s">
        <v>29</v>
      </c>
      <c r="AP50" s="52"/>
      <c r="AQ50" s="53"/>
    </row>
    <row r="51" spans="1:43" ht="15" thickBot="1" x14ac:dyDescent="0.4">
      <c r="A51" s="28" t="s">
        <v>1</v>
      </c>
      <c r="B51" s="25" t="s">
        <v>28</v>
      </c>
      <c r="C51" s="9" t="s">
        <v>29</v>
      </c>
      <c r="D51" s="25" t="s">
        <v>28</v>
      </c>
      <c r="E51" s="26" t="s">
        <v>29</v>
      </c>
      <c r="G51" s="28" t="s">
        <v>1</v>
      </c>
      <c r="H51" s="25" t="s">
        <v>28</v>
      </c>
      <c r="I51" s="9" t="s">
        <v>29</v>
      </c>
      <c r="J51" s="25" t="s">
        <v>28</v>
      </c>
      <c r="K51" s="26" t="s">
        <v>29</v>
      </c>
      <c r="M51" s="28" t="s">
        <v>1</v>
      </c>
      <c r="N51" s="25" t="s">
        <v>28</v>
      </c>
      <c r="O51" s="9" t="s">
        <v>29</v>
      </c>
      <c r="P51" s="25" t="s">
        <v>28</v>
      </c>
      <c r="Q51" s="26" t="s">
        <v>29</v>
      </c>
      <c r="S51" s="28" t="s">
        <v>1</v>
      </c>
      <c r="T51" s="25" t="s">
        <v>28</v>
      </c>
      <c r="U51" s="9" t="s">
        <v>29</v>
      </c>
      <c r="V51" s="25" t="s">
        <v>28</v>
      </c>
      <c r="W51" s="26" t="s">
        <v>29</v>
      </c>
      <c r="Y51" s="28" t="s">
        <v>1</v>
      </c>
      <c r="Z51" s="25" t="s">
        <v>28</v>
      </c>
      <c r="AA51" s="9" t="s">
        <v>29</v>
      </c>
      <c r="AB51" s="25" t="s">
        <v>28</v>
      </c>
      <c r="AC51" s="26" t="s">
        <v>29</v>
      </c>
      <c r="AE51" s="28" t="s">
        <v>1</v>
      </c>
      <c r="AF51" s="25" t="s">
        <v>28</v>
      </c>
      <c r="AG51" s="9" t="s">
        <v>29</v>
      </c>
      <c r="AH51" s="25" t="s">
        <v>28</v>
      </c>
      <c r="AI51" s="26" t="s">
        <v>29</v>
      </c>
      <c r="AK51" s="11" t="s">
        <v>1</v>
      </c>
      <c r="AL51" s="12" t="s">
        <v>36</v>
      </c>
      <c r="AM51" s="13" t="s">
        <v>37</v>
      </c>
      <c r="AN51" s="14" t="s">
        <v>38</v>
      </c>
      <c r="AO51" s="15" t="s">
        <v>36</v>
      </c>
      <c r="AP51" s="16" t="s">
        <v>37</v>
      </c>
      <c r="AQ51" s="14" t="s">
        <v>38</v>
      </c>
    </row>
    <row r="52" spans="1:43" ht="29" x14ac:dyDescent="0.35">
      <c r="A52" s="27" t="s">
        <v>18</v>
      </c>
      <c r="B52" s="12">
        <v>17</v>
      </c>
      <c r="C52" s="16">
        <v>14</v>
      </c>
      <c r="D52" s="12">
        <v>0</v>
      </c>
      <c r="E52" s="14">
        <v>0</v>
      </c>
      <c r="G52" s="27" t="s">
        <v>18</v>
      </c>
      <c r="H52" s="12">
        <v>22</v>
      </c>
      <c r="I52" s="16">
        <v>13</v>
      </c>
      <c r="J52" s="12">
        <v>0</v>
      </c>
      <c r="K52" s="14">
        <v>0</v>
      </c>
      <c r="M52" s="27" t="s">
        <v>18</v>
      </c>
      <c r="N52" s="12">
        <v>23</v>
      </c>
      <c r="O52" s="16">
        <v>14</v>
      </c>
      <c r="P52" s="12">
        <v>0</v>
      </c>
      <c r="Q52" s="14">
        <v>0</v>
      </c>
      <c r="S52" s="27" t="s">
        <v>18</v>
      </c>
      <c r="T52" s="12">
        <v>26</v>
      </c>
      <c r="U52" s="16">
        <v>14</v>
      </c>
      <c r="V52" s="12">
        <v>0</v>
      </c>
      <c r="W52" s="14">
        <v>0</v>
      </c>
      <c r="Y52" s="27" t="s">
        <v>18</v>
      </c>
      <c r="Z52" s="12">
        <v>27</v>
      </c>
      <c r="AA52" s="16">
        <v>15</v>
      </c>
      <c r="AB52" s="12">
        <v>0</v>
      </c>
      <c r="AC52" s="14">
        <v>0</v>
      </c>
      <c r="AE52" s="27" t="s">
        <v>18</v>
      </c>
      <c r="AF52" s="12">
        <v>21</v>
      </c>
      <c r="AG52" s="16">
        <v>13</v>
      </c>
      <c r="AH52" s="12">
        <v>0</v>
      </c>
      <c r="AI52" s="14">
        <v>0</v>
      </c>
      <c r="AK52" s="17" t="s">
        <v>18</v>
      </c>
      <c r="AL52" s="44">
        <f>B52+H52+N52+T52+Z52+AF52</f>
        <v>136</v>
      </c>
      <c r="AM52" s="5">
        <f>D52+J52+P52+V52+AB52+AH52</f>
        <v>0</v>
      </c>
      <c r="AN52" s="10">
        <f>AL52+AM52</f>
        <v>136</v>
      </c>
      <c r="AO52" s="19">
        <f>C52+I52+O52+U52+AA52+AG52</f>
        <v>83</v>
      </c>
      <c r="AP52" s="7">
        <f>E52+K52+Q52+W52+AC52+AI52</f>
        <v>0</v>
      </c>
      <c r="AQ52" s="10">
        <f>AO52+AP52</f>
        <v>83</v>
      </c>
    </row>
    <row r="53" spans="1:43" x14ac:dyDescent="0.35">
      <c r="A53" s="20" t="s">
        <v>4</v>
      </c>
      <c r="B53" s="18">
        <v>1</v>
      </c>
      <c r="C53" s="7">
        <v>1</v>
      </c>
      <c r="D53" s="18">
        <v>0</v>
      </c>
      <c r="E53" s="10">
        <v>0</v>
      </c>
      <c r="G53" s="20" t="s">
        <v>4</v>
      </c>
      <c r="H53" s="18">
        <v>1</v>
      </c>
      <c r="I53" s="7">
        <v>1</v>
      </c>
      <c r="J53" s="18">
        <v>0</v>
      </c>
      <c r="K53" s="10">
        <v>0</v>
      </c>
      <c r="M53" s="20" t="s">
        <v>4</v>
      </c>
      <c r="N53" s="18">
        <v>1</v>
      </c>
      <c r="O53" s="7">
        <v>1</v>
      </c>
      <c r="P53" s="18">
        <v>0</v>
      </c>
      <c r="Q53" s="10">
        <v>0</v>
      </c>
      <c r="S53" s="20" t="s">
        <v>4</v>
      </c>
      <c r="T53" s="18">
        <v>1</v>
      </c>
      <c r="U53" s="7">
        <v>1</v>
      </c>
      <c r="V53" s="18">
        <v>0</v>
      </c>
      <c r="W53" s="10">
        <v>0</v>
      </c>
      <c r="Y53" s="20" t="s">
        <v>4</v>
      </c>
      <c r="Z53" s="18">
        <v>1</v>
      </c>
      <c r="AA53" s="7">
        <v>1</v>
      </c>
      <c r="AB53" s="18">
        <v>0</v>
      </c>
      <c r="AC53" s="10">
        <v>0</v>
      </c>
      <c r="AE53" s="20" t="s">
        <v>4</v>
      </c>
      <c r="AF53" s="18">
        <v>1</v>
      </c>
      <c r="AG53" s="7">
        <v>1</v>
      </c>
      <c r="AH53" s="18">
        <v>0</v>
      </c>
      <c r="AI53" s="10">
        <v>0</v>
      </c>
      <c r="AK53" s="17" t="s">
        <v>4</v>
      </c>
      <c r="AL53" s="18">
        <f>B53+H53+N53+T53+Z53+AF53</f>
        <v>6</v>
      </c>
      <c r="AM53" s="5">
        <f>D53+J53+P53+V53+AB53+AH53</f>
        <v>0</v>
      </c>
      <c r="AN53" s="10">
        <f>AL53+AM53</f>
        <v>6</v>
      </c>
      <c r="AO53" s="19">
        <f t="shared" ref="AO53:AO70" si="15">C53+I53+O53+U53+AA53+AG53</f>
        <v>6</v>
      </c>
      <c r="AP53" s="7">
        <f t="shared" ref="AP53:AP70" si="16">E53+K53+Q53+W53+AC53+AI53</f>
        <v>0</v>
      </c>
      <c r="AQ53" s="10">
        <f t="shared" ref="AQ53:AQ70" si="17">AO53+AP53</f>
        <v>6</v>
      </c>
    </row>
    <row r="54" spans="1:43" x14ac:dyDescent="0.35">
      <c r="A54" s="20" t="s">
        <v>5</v>
      </c>
      <c r="B54" s="18">
        <v>0</v>
      </c>
      <c r="C54" s="7">
        <v>0</v>
      </c>
      <c r="D54" s="18">
        <v>0</v>
      </c>
      <c r="E54" s="10">
        <v>0</v>
      </c>
      <c r="G54" s="20" t="s">
        <v>5</v>
      </c>
      <c r="H54" s="18">
        <v>0</v>
      </c>
      <c r="I54" s="7">
        <v>0</v>
      </c>
      <c r="J54" s="18">
        <v>0</v>
      </c>
      <c r="K54" s="10">
        <v>0</v>
      </c>
      <c r="M54" s="20" t="s">
        <v>5</v>
      </c>
      <c r="N54" s="18">
        <v>0</v>
      </c>
      <c r="O54" s="7">
        <v>0</v>
      </c>
      <c r="P54" s="18">
        <v>0</v>
      </c>
      <c r="Q54" s="10">
        <v>0</v>
      </c>
      <c r="S54" s="20" t="s">
        <v>5</v>
      </c>
      <c r="T54" s="18">
        <v>0</v>
      </c>
      <c r="U54" s="7">
        <v>0</v>
      </c>
      <c r="V54" s="18">
        <v>0</v>
      </c>
      <c r="W54" s="10">
        <v>0</v>
      </c>
      <c r="Y54" s="20" t="s">
        <v>5</v>
      </c>
      <c r="Z54" s="18">
        <v>0</v>
      </c>
      <c r="AA54" s="7">
        <v>0</v>
      </c>
      <c r="AB54" s="18">
        <v>0</v>
      </c>
      <c r="AC54" s="10">
        <v>0</v>
      </c>
      <c r="AE54" s="20" t="s">
        <v>5</v>
      </c>
      <c r="AF54" s="18">
        <v>0</v>
      </c>
      <c r="AG54" s="7">
        <v>0</v>
      </c>
      <c r="AH54" s="18">
        <v>0</v>
      </c>
      <c r="AI54" s="10">
        <v>0</v>
      </c>
      <c r="AK54" s="20" t="s">
        <v>5</v>
      </c>
      <c r="AL54" s="18">
        <f t="shared" ref="AL54:AL70" si="18">B54+H54+N54+T54+Z54+AF54</f>
        <v>0</v>
      </c>
      <c r="AM54" s="5">
        <f>D54+J54+P54+V54+AB54+AH54</f>
        <v>0</v>
      </c>
      <c r="AN54" s="10">
        <f t="shared" ref="AN54:AN70" si="19">AL54+AM54</f>
        <v>0</v>
      </c>
      <c r="AO54" s="19">
        <f t="shared" si="15"/>
        <v>0</v>
      </c>
      <c r="AP54" s="7">
        <f t="shared" si="16"/>
        <v>0</v>
      </c>
      <c r="AQ54" s="10">
        <f t="shared" si="17"/>
        <v>0</v>
      </c>
    </row>
    <row r="55" spans="1:43" x14ac:dyDescent="0.35">
      <c r="A55" s="20" t="s">
        <v>15</v>
      </c>
      <c r="B55" s="18">
        <v>0</v>
      </c>
      <c r="C55" s="7">
        <v>0</v>
      </c>
      <c r="D55" s="18">
        <v>35</v>
      </c>
      <c r="E55" s="10">
        <v>11</v>
      </c>
      <c r="G55" s="20" t="s">
        <v>15</v>
      </c>
      <c r="H55" s="18">
        <v>0</v>
      </c>
      <c r="I55" s="7">
        <v>0</v>
      </c>
      <c r="J55" s="18">
        <v>44</v>
      </c>
      <c r="K55" s="10">
        <v>9</v>
      </c>
      <c r="M55" s="20" t="s">
        <v>15</v>
      </c>
      <c r="N55" s="18">
        <v>0</v>
      </c>
      <c r="O55" s="7">
        <v>0</v>
      </c>
      <c r="P55" s="18">
        <v>46</v>
      </c>
      <c r="Q55" s="10">
        <v>10</v>
      </c>
      <c r="S55" s="20" t="s">
        <v>15</v>
      </c>
      <c r="T55" s="18">
        <v>0</v>
      </c>
      <c r="U55" s="7">
        <v>0</v>
      </c>
      <c r="V55" s="18">
        <v>21</v>
      </c>
      <c r="W55" s="10">
        <v>8</v>
      </c>
      <c r="Y55" s="20" t="s">
        <v>15</v>
      </c>
      <c r="Z55" s="18">
        <v>0</v>
      </c>
      <c r="AA55" s="7">
        <v>0</v>
      </c>
      <c r="AB55" s="18">
        <v>28</v>
      </c>
      <c r="AC55" s="10">
        <v>8</v>
      </c>
      <c r="AE55" s="20" t="s">
        <v>15</v>
      </c>
      <c r="AF55" s="18">
        <v>0</v>
      </c>
      <c r="AG55" s="7">
        <v>0</v>
      </c>
      <c r="AH55" s="18">
        <v>22</v>
      </c>
      <c r="AI55" s="10">
        <v>7</v>
      </c>
      <c r="AK55" s="20" t="s">
        <v>15</v>
      </c>
      <c r="AL55" s="18">
        <f t="shared" si="18"/>
        <v>0</v>
      </c>
      <c r="AM55" s="45">
        <f>D55+J55+P55+V55+AB55+AH55</f>
        <v>196</v>
      </c>
      <c r="AN55" s="10">
        <f t="shared" si="19"/>
        <v>196</v>
      </c>
      <c r="AO55" s="19">
        <f t="shared" si="15"/>
        <v>0</v>
      </c>
      <c r="AP55" s="7">
        <f>E55+K55+Q55+W55+AC55+AI55</f>
        <v>53</v>
      </c>
      <c r="AQ55" s="10">
        <f t="shared" si="17"/>
        <v>53</v>
      </c>
    </row>
    <row r="56" spans="1:43" x14ac:dyDescent="0.35">
      <c r="A56" s="20" t="s">
        <v>6</v>
      </c>
      <c r="B56" s="18">
        <v>21</v>
      </c>
      <c r="C56" s="7">
        <v>4</v>
      </c>
      <c r="D56" s="18">
        <v>1</v>
      </c>
      <c r="E56" s="10">
        <v>1</v>
      </c>
      <c r="G56" s="20" t="s">
        <v>6</v>
      </c>
      <c r="H56" s="18">
        <v>25</v>
      </c>
      <c r="I56" s="7">
        <v>5</v>
      </c>
      <c r="J56" s="18">
        <v>15</v>
      </c>
      <c r="K56" s="10">
        <v>2</v>
      </c>
      <c r="M56" s="20" t="s">
        <v>6</v>
      </c>
      <c r="N56" s="18">
        <v>23</v>
      </c>
      <c r="O56" s="7">
        <v>5</v>
      </c>
      <c r="P56" s="18">
        <v>13</v>
      </c>
      <c r="Q56" s="10">
        <v>2</v>
      </c>
      <c r="S56" s="20" t="s">
        <v>6</v>
      </c>
      <c r="T56" s="18">
        <v>0</v>
      </c>
      <c r="U56" s="7">
        <v>0</v>
      </c>
      <c r="V56" s="18">
        <v>0</v>
      </c>
      <c r="W56" s="10">
        <v>0</v>
      </c>
      <c r="Y56" s="20" t="s">
        <v>6</v>
      </c>
      <c r="Z56" s="18">
        <v>24</v>
      </c>
      <c r="AA56" s="7">
        <v>3</v>
      </c>
      <c r="AB56" s="18">
        <v>0</v>
      </c>
      <c r="AC56" s="10">
        <v>0</v>
      </c>
      <c r="AE56" s="20" t="s">
        <v>6</v>
      </c>
      <c r="AF56" s="18">
        <v>41</v>
      </c>
      <c r="AG56" s="7">
        <v>7</v>
      </c>
      <c r="AH56" s="18">
        <v>0</v>
      </c>
      <c r="AI56" s="10">
        <v>0</v>
      </c>
      <c r="AK56" s="20" t="s">
        <v>6</v>
      </c>
      <c r="AL56" s="18">
        <f t="shared" si="18"/>
        <v>134</v>
      </c>
      <c r="AM56" s="5">
        <f t="shared" ref="AM53:AM70" si="20">D56+J56+P56+V56+AB56+AH56</f>
        <v>29</v>
      </c>
      <c r="AN56" s="10">
        <f t="shared" si="19"/>
        <v>163</v>
      </c>
      <c r="AO56" s="19">
        <f t="shared" si="15"/>
        <v>24</v>
      </c>
      <c r="AP56" s="7">
        <f t="shared" si="16"/>
        <v>5</v>
      </c>
      <c r="AQ56" s="10">
        <f t="shared" si="17"/>
        <v>29</v>
      </c>
    </row>
    <row r="57" spans="1:43" x14ac:dyDescent="0.35">
      <c r="A57" s="20" t="s">
        <v>23</v>
      </c>
      <c r="B57" s="18">
        <v>0</v>
      </c>
      <c r="C57" s="7">
        <v>0</v>
      </c>
      <c r="D57" s="18">
        <v>0</v>
      </c>
      <c r="E57" s="10">
        <v>0</v>
      </c>
      <c r="G57" s="20" t="s">
        <v>23</v>
      </c>
      <c r="H57" s="18">
        <v>0</v>
      </c>
      <c r="I57" s="7">
        <v>0</v>
      </c>
      <c r="J57" s="18">
        <v>0</v>
      </c>
      <c r="K57" s="10">
        <v>0</v>
      </c>
      <c r="M57" s="20" t="s">
        <v>23</v>
      </c>
      <c r="N57" s="18">
        <v>0</v>
      </c>
      <c r="O57" s="7">
        <v>0</v>
      </c>
      <c r="P57" s="18">
        <v>0</v>
      </c>
      <c r="Q57" s="10">
        <v>0</v>
      </c>
      <c r="S57" s="20" t="s">
        <v>23</v>
      </c>
      <c r="T57" s="18">
        <v>0</v>
      </c>
      <c r="U57" s="7">
        <v>0</v>
      </c>
      <c r="V57" s="18">
        <v>0</v>
      </c>
      <c r="W57" s="10">
        <v>0</v>
      </c>
      <c r="Y57" s="20" t="s">
        <v>23</v>
      </c>
      <c r="Z57" s="18">
        <v>0</v>
      </c>
      <c r="AA57" s="7">
        <v>0</v>
      </c>
      <c r="AB57" s="18">
        <v>0</v>
      </c>
      <c r="AC57" s="10">
        <v>0</v>
      </c>
      <c r="AE57" s="20" t="s">
        <v>23</v>
      </c>
      <c r="AF57" s="18">
        <v>0</v>
      </c>
      <c r="AG57" s="7">
        <v>0</v>
      </c>
      <c r="AH57" s="18">
        <v>0</v>
      </c>
      <c r="AI57" s="10">
        <v>0</v>
      </c>
      <c r="AK57" s="17" t="s">
        <v>23</v>
      </c>
      <c r="AL57" s="18">
        <f t="shared" si="18"/>
        <v>0</v>
      </c>
      <c r="AM57" s="5">
        <f t="shared" si="20"/>
        <v>0</v>
      </c>
      <c r="AN57" s="10">
        <f t="shared" si="19"/>
        <v>0</v>
      </c>
      <c r="AO57" s="19">
        <f t="shared" si="15"/>
        <v>0</v>
      </c>
      <c r="AP57" s="7">
        <f t="shared" si="16"/>
        <v>0</v>
      </c>
      <c r="AQ57" s="10">
        <f t="shared" si="17"/>
        <v>0</v>
      </c>
    </row>
    <row r="58" spans="1:43" x14ac:dyDescent="0.35">
      <c r="A58" s="17" t="s">
        <v>19</v>
      </c>
      <c r="B58" s="18">
        <v>92</v>
      </c>
      <c r="C58" s="7">
        <v>34</v>
      </c>
      <c r="D58" s="18">
        <v>0</v>
      </c>
      <c r="E58" s="10">
        <v>0</v>
      </c>
      <c r="G58" s="17" t="s">
        <v>19</v>
      </c>
      <c r="H58" s="18">
        <v>87</v>
      </c>
      <c r="I58" s="7">
        <v>34</v>
      </c>
      <c r="J58" s="18">
        <v>0</v>
      </c>
      <c r="K58" s="10">
        <v>0</v>
      </c>
      <c r="M58" s="17" t="s">
        <v>19</v>
      </c>
      <c r="N58" s="18">
        <v>87</v>
      </c>
      <c r="O58" s="7">
        <v>32</v>
      </c>
      <c r="P58" s="18">
        <v>0</v>
      </c>
      <c r="Q58" s="10">
        <v>0</v>
      </c>
      <c r="S58" s="17" t="s">
        <v>19</v>
      </c>
      <c r="T58" s="18">
        <v>83</v>
      </c>
      <c r="U58" s="7">
        <v>27</v>
      </c>
      <c r="V58" s="18">
        <v>0</v>
      </c>
      <c r="W58" s="10">
        <v>0</v>
      </c>
      <c r="Y58" s="17" t="s">
        <v>19</v>
      </c>
      <c r="Z58" s="18">
        <v>98</v>
      </c>
      <c r="AA58" s="7">
        <v>34</v>
      </c>
      <c r="AB58" s="18">
        <v>0</v>
      </c>
      <c r="AC58" s="10">
        <v>0</v>
      </c>
      <c r="AE58" s="17" t="s">
        <v>19</v>
      </c>
      <c r="AF58" s="18">
        <v>77</v>
      </c>
      <c r="AG58" s="7">
        <v>29</v>
      </c>
      <c r="AH58" s="18">
        <v>0</v>
      </c>
      <c r="AI58" s="10">
        <v>0</v>
      </c>
      <c r="AK58" s="17" t="s">
        <v>19</v>
      </c>
      <c r="AL58" s="44">
        <f t="shared" si="18"/>
        <v>524</v>
      </c>
      <c r="AM58" s="5">
        <f t="shared" si="20"/>
        <v>0</v>
      </c>
      <c r="AN58" s="10">
        <f t="shared" si="19"/>
        <v>524</v>
      </c>
      <c r="AO58" s="19">
        <f t="shared" si="15"/>
        <v>190</v>
      </c>
      <c r="AP58" s="7">
        <f t="shared" si="16"/>
        <v>0</v>
      </c>
      <c r="AQ58" s="10">
        <f t="shared" si="17"/>
        <v>190</v>
      </c>
    </row>
    <row r="59" spans="1:43" x14ac:dyDescent="0.35">
      <c r="A59" s="20" t="s">
        <v>20</v>
      </c>
      <c r="B59" s="18">
        <v>19</v>
      </c>
      <c r="C59" s="7">
        <v>19</v>
      </c>
      <c r="D59" s="18">
        <v>31</v>
      </c>
      <c r="E59" s="10">
        <v>7</v>
      </c>
      <c r="G59" s="20" t="s">
        <v>20</v>
      </c>
      <c r="H59" s="18">
        <v>19</v>
      </c>
      <c r="I59" s="7">
        <v>16</v>
      </c>
      <c r="J59" s="18">
        <v>26</v>
      </c>
      <c r="K59" s="10">
        <v>5</v>
      </c>
      <c r="M59" s="20" t="s">
        <v>20</v>
      </c>
      <c r="N59" s="18">
        <v>17</v>
      </c>
      <c r="O59" s="7">
        <v>17</v>
      </c>
      <c r="P59" s="18">
        <v>18</v>
      </c>
      <c r="Q59" s="10">
        <v>5</v>
      </c>
      <c r="S59" s="20" t="s">
        <v>20</v>
      </c>
      <c r="T59" s="18">
        <v>16</v>
      </c>
      <c r="U59" s="7">
        <v>16</v>
      </c>
      <c r="V59" s="18">
        <v>27</v>
      </c>
      <c r="W59" s="10">
        <v>4</v>
      </c>
      <c r="Y59" s="20" t="s">
        <v>20</v>
      </c>
      <c r="Z59" s="18">
        <v>14</v>
      </c>
      <c r="AA59" s="7">
        <v>14</v>
      </c>
      <c r="AB59" s="18">
        <v>34</v>
      </c>
      <c r="AC59" s="10">
        <v>5</v>
      </c>
      <c r="AE59" s="20" t="s">
        <v>20</v>
      </c>
      <c r="AF59" s="18">
        <v>13</v>
      </c>
      <c r="AG59" s="7">
        <v>13</v>
      </c>
      <c r="AH59" s="18">
        <v>30</v>
      </c>
      <c r="AI59" s="10">
        <v>6</v>
      </c>
      <c r="AK59" s="20" t="s">
        <v>20</v>
      </c>
      <c r="AL59" s="18">
        <f t="shared" si="18"/>
        <v>98</v>
      </c>
      <c r="AM59" s="45">
        <f>D59+J59+P59+V59+AB59+AH59</f>
        <v>166</v>
      </c>
      <c r="AN59" s="10">
        <f t="shared" si="19"/>
        <v>264</v>
      </c>
      <c r="AO59" s="19">
        <f t="shared" si="15"/>
        <v>95</v>
      </c>
      <c r="AP59" s="7">
        <f>E59+K59+Q59+W59+AC59+AI59</f>
        <v>32</v>
      </c>
      <c r="AQ59" s="10">
        <f t="shared" si="17"/>
        <v>127</v>
      </c>
    </row>
    <row r="60" spans="1:43" x14ac:dyDescent="0.35">
      <c r="A60" s="17" t="s">
        <v>24</v>
      </c>
      <c r="B60" s="18">
        <v>0</v>
      </c>
      <c r="C60" s="7">
        <v>0</v>
      </c>
      <c r="D60" s="18">
        <v>0</v>
      </c>
      <c r="E60" s="10">
        <v>0</v>
      </c>
      <c r="G60" s="17" t="s">
        <v>24</v>
      </c>
      <c r="H60" s="18">
        <v>0</v>
      </c>
      <c r="I60" s="7">
        <v>0</v>
      </c>
      <c r="J60" s="18">
        <v>0</v>
      </c>
      <c r="K60" s="10">
        <v>0</v>
      </c>
      <c r="M60" s="17" t="s">
        <v>24</v>
      </c>
      <c r="N60" s="18">
        <v>0</v>
      </c>
      <c r="O60" s="7">
        <v>0</v>
      </c>
      <c r="P60" s="18">
        <v>0</v>
      </c>
      <c r="Q60" s="10">
        <v>0</v>
      </c>
      <c r="S60" s="17" t="s">
        <v>24</v>
      </c>
      <c r="T60" s="18">
        <v>0</v>
      </c>
      <c r="U60" s="7">
        <v>0</v>
      </c>
      <c r="V60" s="18">
        <v>0</v>
      </c>
      <c r="W60" s="10">
        <v>0</v>
      </c>
      <c r="Y60" s="17" t="s">
        <v>24</v>
      </c>
      <c r="Z60" s="18">
        <v>0</v>
      </c>
      <c r="AA60" s="7">
        <v>0</v>
      </c>
      <c r="AB60" s="18">
        <v>0</v>
      </c>
      <c r="AC60" s="10">
        <v>0</v>
      </c>
      <c r="AE60" s="17" t="s">
        <v>24</v>
      </c>
      <c r="AF60" s="18">
        <v>0</v>
      </c>
      <c r="AG60" s="7">
        <v>0</v>
      </c>
      <c r="AH60" s="18">
        <v>0</v>
      </c>
      <c r="AI60" s="10">
        <v>0</v>
      </c>
      <c r="AK60" s="17" t="s">
        <v>24</v>
      </c>
      <c r="AL60" s="18">
        <f t="shared" si="18"/>
        <v>0</v>
      </c>
      <c r="AM60" s="5">
        <f t="shared" si="20"/>
        <v>0</v>
      </c>
      <c r="AN60" s="10">
        <f t="shared" si="19"/>
        <v>0</v>
      </c>
      <c r="AO60" s="19">
        <f t="shared" si="15"/>
        <v>0</v>
      </c>
      <c r="AP60" s="7">
        <f t="shared" si="16"/>
        <v>0</v>
      </c>
      <c r="AQ60" s="10">
        <f t="shared" si="17"/>
        <v>0</v>
      </c>
    </row>
    <row r="61" spans="1:43" x14ac:dyDescent="0.35">
      <c r="A61" s="17" t="s">
        <v>21</v>
      </c>
      <c r="B61" s="18">
        <v>0</v>
      </c>
      <c r="C61" s="7">
        <v>0</v>
      </c>
      <c r="D61" s="18">
        <v>0</v>
      </c>
      <c r="E61" s="10">
        <v>0</v>
      </c>
      <c r="G61" s="17" t="s">
        <v>21</v>
      </c>
      <c r="H61" s="18">
        <v>0</v>
      </c>
      <c r="I61" s="7">
        <v>0</v>
      </c>
      <c r="J61" s="18">
        <v>0</v>
      </c>
      <c r="K61" s="10">
        <v>0</v>
      </c>
      <c r="M61" s="17" t="s">
        <v>21</v>
      </c>
      <c r="N61" s="18">
        <v>0</v>
      </c>
      <c r="O61" s="7">
        <v>0</v>
      </c>
      <c r="P61" s="18">
        <v>0</v>
      </c>
      <c r="Q61" s="10">
        <v>0</v>
      </c>
      <c r="S61" s="17" t="s">
        <v>21</v>
      </c>
      <c r="T61" s="18">
        <v>0</v>
      </c>
      <c r="U61" s="7">
        <v>0</v>
      </c>
      <c r="V61" s="18">
        <v>0</v>
      </c>
      <c r="W61" s="10">
        <v>0</v>
      </c>
      <c r="Y61" s="17" t="s">
        <v>21</v>
      </c>
      <c r="Z61" s="18">
        <v>0</v>
      </c>
      <c r="AA61" s="7">
        <v>0</v>
      </c>
      <c r="AB61" s="18">
        <v>0</v>
      </c>
      <c r="AC61" s="10">
        <v>0</v>
      </c>
      <c r="AE61" s="17" t="s">
        <v>21</v>
      </c>
      <c r="AF61" s="18">
        <v>0</v>
      </c>
      <c r="AG61" s="7">
        <v>0</v>
      </c>
      <c r="AH61" s="18">
        <v>0</v>
      </c>
      <c r="AI61" s="10">
        <v>0</v>
      </c>
      <c r="AK61" s="17" t="s">
        <v>21</v>
      </c>
      <c r="AL61" s="18">
        <f t="shared" si="18"/>
        <v>0</v>
      </c>
      <c r="AM61" s="5">
        <f t="shared" si="20"/>
        <v>0</v>
      </c>
      <c r="AN61" s="10">
        <f t="shared" si="19"/>
        <v>0</v>
      </c>
      <c r="AO61" s="19">
        <f t="shared" si="15"/>
        <v>0</v>
      </c>
      <c r="AP61" s="7">
        <f t="shared" si="16"/>
        <v>0</v>
      </c>
      <c r="AQ61" s="10">
        <f t="shared" si="17"/>
        <v>0</v>
      </c>
    </row>
    <row r="62" spans="1:43" x14ac:dyDescent="0.35">
      <c r="A62" s="21" t="s">
        <v>22</v>
      </c>
      <c r="B62" s="18">
        <v>5</v>
      </c>
      <c r="C62" s="7">
        <v>5</v>
      </c>
      <c r="D62" s="18">
        <v>8</v>
      </c>
      <c r="E62" s="10">
        <v>2</v>
      </c>
      <c r="G62" s="21" t="s">
        <v>22</v>
      </c>
      <c r="H62" s="18">
        <v>7</v>
      </c>
      <c r="I62" s="7">
        <v>6</v>
      </c>
      <c r="J62" s="18">
        <v>16</v>
      </c>
      <c r="K62" s="10">
        <v>3</v>
      </c>
      <c r="M62" s="21" t="s">
        <v>22</v>
      </c>
      <c r="N62" s="18">
        <v>6</v>
      </c>
      <c r="O62" s="7">
        <v>6</v>
      </c>
      <c r="P62" s="18">
        <v>11</v>
      </c>
      <c r="Q62" s="10">
        <v>2</v>
      </c>
      <c r="S62" s="21" t="s">
        <v>22</v>
      </c>
      <c r="T62" s="18">
        <v>6</v>
      </c>
      <c r="U62" s="7">
        <v>6</v>
      </c>
      <c r="V62" s="18">
        <v>7</v>
      </c>
      <c r="W62" s="10">
        <v>2</v>
      </c>
      <c r="Y62" s="21" t="s">
        <v>22</v>
      </c>
      <c r="Z62" s="18">
        <v>6</v>
      </c>
      <c r="AA62" s="7">
        <v>6</v>
      </c>
      <c r="AB62" s="18">
        <v>13</v>
      </c>
      <c r="AC62" s="10">
        <v>2</v>
      </c>
      <c r="AE62" s="21" t="s">
        <v>22</v>
      </c>
      <c r="AF62" s="18">
        <v>4</v>
      </c>
      <c r="AG62" s="7">
        <v>4</v>
      </c>
      <c r="AH62" s="18">
        <v>14</v>
      </c>
      <c r="AI62" s="10">
        <v>2</v>
      </c>
      <c r="AK62" s="17" t="s">
        <v>22</v>
      </c>
      <c r="AL62" s="18">
        <f t="shared" si="18"/>
        <v>34</v>
      </c>
      <c r="AM62" s="5">
        <f t="shared" si="20"/>
        <v>69</v>
      </c>
      <c r="AN62" s="10">
        <f t="shared" si="19"/>
        <v>103</v>
      </c>
      <c r="AO62" s="19">
        <f t="shared" si="15"/>
        <v>33</v>
      </c>
      <c r="AP62" s="7">
        <f t="shared" si="16"/>
        <v>13</v>
      </c>
      <c r="AQ62" s="10">
        <f t="shared" si="17"/>
        <v>46</v>
      </c>
    </row>
    <row r="63" spans="1:43" x14ac:dyDescent="0.35">
      <c r="A63" s="20" t="s">
        <v>7</v>
      </c>
      <c r="B63" s="18">
        <v>0</v>
      </c>
      <c r="C63" s="7">
        <v>0</v>
      </c>
      <c r="D63" s="18">
        <v>0</v>
      </c>
      <c r="E63" s="10">
        <v>0</v>
      </c>
      <c r="G63" s="20" t="s">
        <v>7</v>
      </c>
      <c r="H63" s="18">
        <v>11</v>
      </c>
      <c r="I63" s="7">
        <v>9</v>
      </c>
      <c r="J63" s="18">
        <v>19</v>
      </c>
      <c r="K63" s="10">
        <v>5</v>
      </c>
      <c r="M63" s="20" t="s">
        <v>7</v>
      </c>
      <c r="N63" s="18">
        <v>0</v>
      </c>
      <c r="O63" s="7">
        <v>0</v>
      </c>
      <c r="P63" s="18">
        <v>0</v>
      </c>
      <c r="Q63" s="10">
        <v>0</v>
      </c>
      <c r="S63" s="20" t="s">
        <v>7</v>
      </c>
      <c r="T63" s="18">
        <v>15</v>
      </c>
      <c r="U63" s="7">
        <v>15</v>
      </c>
      <c r="V63" s="18">
        <v>37</v>
      </c>
      <c r="W63" s="10">
        <v>9</v>
      </c>
      <c r="Y63" s="20" t="s">
        <v>7</v>
      </c>
      <c r="Z63" s="18">
        <v>0</v>
      </c>
      <c r="AA63" s="7">
        <v>0</v>
      </c>
      <c r="AB63" s="18">
        <v>0</v>
      </c>
      <c r="AC63" s="10">
        <v>0</v>
      </c>
      <c r="AE63" s="20" t="s">
        <v>7</v>
      </c>
      <c r="AF63" s="18">
        <v>0</v>
      </c>
      <c r="AG63" s="7">
        <v>0</v>
      </c>
      <c r="AH63" s="18">
        <v>0</v>
      </c>
      <c r="AI63" s="10">
        <v>0</v>
      </c>
      <c r="AK63" s="21" t="s">
        <v>34</v>
      </c>
      <c r="AL63" s="18">
        <f t="shared" si="18"/>
        <v>26</v>
      </c>
      <c r="AM63" s="5">
        <f>D63+J63+P63+V63+AB63+AH63</f>
        <v>56</v>
      </c>
      <c r="AN63" s="10">
        <f t="shared" si="19"/>
        <v>82</v>
      </c>
      <c r="AO63" s="19">
        <f t="shared" si="15"/>
        <v>24</v>
      </c>
      <c r="AP63" s="7">
        <f t="shared" si="16"/>
        <v>14</v>
      </c>
      <c r="AQ63" s="10">
        <f t="shared" si="17"/>
        <v>38</v>
      </c>
    </row>
    <row r="64" spans="1:43" x14ac:dyDescent="0.35">
      <c r="A64" s="17" t="s">
        <v>25</v>
      </c>
      <c r="B64" s="18">
        <v>8</v>
      </c>
      <c r="C64" s="7">
        <v>8</v>
      </c>
      <c r="D64" s="18">
        <v>11</v>
      </c>
      <c r="E64" s="10">
        <v>1</v>
      </c>
      <c r="G64" s="17" t="s">
        <v>25</v>
      </c>
      <c r="H64" s="18">
        <v>7</v>
      </c>
      <c r="I64" s="7">
        <v>4</v>
      </c>
      <c r="J64" s="18">
        <v>0</v>
      </c>
      <c r="K64" s="10">
        <v>0</v>
      </c>
      <c r="M64" s="17" t="s">
        <v>25</v>
      </c>
      <c r="N64" s="18">
        <v>5</v>
      </c>
      <c r="O64" s="7">
        <v>5</v>
      </c>
      <c r="P64" s="18">
        <v>0</v>
      </c>
      <c r="Q64" s="10">
        <v>0</v>
      </c>
      <c r="S64" s="17" t="s">
        <v>25</v>
      </c>
      <c r="T64" s="18">
        <v>3</v>
      </c>
      <c r="U64" s="7">
        <v>3</v>
      </c>
      <c r="V64" s="18">
        <v>0</v>
      </c>
      <c r="W64" s="10">
        <v>0</v>
      </c>
      <c r="Y64" s="17" t="s">
        <v>25</v>
      </c>
      <c r="Z64" s="18">
        <v>2</v>
      </c>
      <c r="AA64" s="7">
        <v>2</v>
      </c>
      <c r="AB64" s="18">
        <v>0</v>
      </c>
      <c r="AC64" s="10">
        <v>0</v>
      </c>
      <c r="AE64" s="17" t="s">
        <v>25</v>
      </c>
      <c r="AF64" s="18">
        <v>5</v>
      </c>
      <c r="AG64" s="7">
        <v>5</v>
      </c>
      <c r="AH64" s="18">
        <v>0</v>
      </c>
      <c r="AI64" s="10">
        <v>0</v>
      </c>
      <c r="AK64" s="17" t="s">
        <v>25</v>
      </c>
      <c r="AL64" s="18">
        <f t="shared" si="18"/>
        <v>30</v>
      </c>
      <c r="AM64" s="5">
        <f t="shared" si="20"/>
        <v>11</v>
      </c>
      <c r="AN64" s="10">
        <f t="shared" si="19"/>
        <v>41</v>
      </c>
      <c r="AO64" s="19">
        <f t="shared" si="15"/>
        <v>27</v>
      </c>
      <c r="AP64" s="7">
        <f t="shared" si="16"/>
        <v>1</v>
      </c>
      <c r="AQ64" s="10">
        <f t="shared" si="17"/>
        <v>28</v>
      </c>
    </row>
    <row r="65" spans="1:43" x14ac:dyDescent="0.35">
      <c r="A65" s="20" t="s">
        <v>8</v>
      </c>
      <c r="B65" s="18">
        <v>28</v>
      </c>
      <c r="C65" s="7">
        <v>11</v>
      </c>
      <c r="D65" s="18">
        <v>0</v>
      </c>
      <c r="E65" s="10">
        <v>0</v>
      </c>
      <c r="G65" s="20" t="s">
        <v>8</v>
      </c>
      <c r="H65" s="18">
        <v>58</v>
      </c>
      <c r="I65" s="7">
        <v>11</v>
      </c>
      <c r="J65" s="18">
        <v>0</v>
      </c>
      <c r="K65" s="10">
        <v>0</v>
      </c>
      <c r="M65" s="20" t="s">
        <v>8</v>
      </c>
      <c r="N65" s="18">
        <v>61</v>
      </c>
      <c r="O65" s="7">
        <v>17</v>
      </c>
      <c r="P65" s="18">
        <v>0</v>
      </c>
      <c r="Q65" s="10">
        <v>0</v>
      </c>
      <c r="S65" s="20" t="s">
        <v>8</v>
      </c>
      <c r="T65" s="18">
        <v>45</v>
      </c>
      <c r="U65" s="7">
        <v>14</v>
      </c>
      <c r="V65" s="18">
        <v>0</v>
      </c>
      <c r="W65" s="10">
        <v>0</v>
      </c>
      <c r="Y65" s="20" t="s">
        <v>8</v>
      </c>
      <c r="Z65" s="18">
        <v>33</v>
      </c>
      <c r="AA65" s="7">
        <v>15</v>
      </c>
      <c r="AB65" s="18">
        <v>0</v>
      </c>
      <c r="AC65" s="10">
        <v>0</v>
      </c>
      <c r="AE65" s="20" t="s">
        <v>8</v>
      </c>
      <c r="AF65" s="18">
        <v>49</v>
      </c>
      <c r="AG65" s="7">
        <v>12</v>
      </c>
      <c r="AH65" s="18">
        <v>0</v>
      </c>
      <c r="AI65" s="10">
        <v>0</v>
      </c>
      <c r="AK65" s="20" t="s">
        <v>8</v>
      </c>
      <c r="AL65" s="44">
        <f t="shared" si="18"/>
        <v>274</v>
      </c>
      <c r="AM65" s="5">
        <f t="shared" si="20"/>
        <v>0</v>
      </c>
      <c r="AN65" s="10">
        <f t="shared" si="19"/>
        <v>274</v>
      </c>
      <c r="AO65" s="19">
        <f t="shared" si="15"/>
        <v>80</v>
      </c>
      <c r="AP65" s="7">
        <f t="shared" si="16"/>
        <v>0</v>
      </c>
      <c r="AQ65" s="10">
        <f t="shared" si="17"/>
        <v>80</v>
      </c>
    </row>
    <row r="66" spans="1:43" x14ac:dyDescent="0.35">
      <c r="A66" s="20" t="s">
        <v>9</v>
      </c>
      <c r="B66" s="18">
        <v>0</v>
      </c>
      <c r="C66" s="7">
        <v>0</v>
      </c>
      <c r="D66" s="18">
        <v>58</v>
      </c>
      <c r="E66" s="10">
        <v>11</v>
      </c>
      <c r="G66" s="20" t="s">
        <v>9</v>
      </c>
      <c r="H66" s="18">
        <v>0</v>
      </c>
      <c r="I66" s="7">
        <v>0</v>
      </c>
      <c r="J66" s="18">
        <v>54</v>
      </c>
      <c r="K66" s="10">
        <v>11</v>
      </c>
      <c r="M66" s="20" t="s">
        <v>9</v>
      </c>
      <c r="N66" s="18">
        <v>0</v>
      </c>
      <c r="O66" s="7">
        <v>0</v>
      </c>
      <c r="P66" s="18">
        <v>61</v>
      </c>
      <c r="Q66" s="10">
        <v>10</v>
      </c>
      <c r="S66" s="20" t="s">
        <v>9</v>
      </c>
      <c r="T66" s="18">
        <v>0</v>
      </c>
      <c r="U66" s="7">
        <v>0</v>
      </c>
      <c r="V66" s="18">
        <v>72</v>
      </c>
      <c r="W66" s="10">
        <v>12</v>
      </c>
      <c r="Y66" s="20" t="s">
        <v>9</v>
      </c>
      <c r="Z66" s="18">
        <v>0</v>
      </c>
      <c r="AA66" s="7">
        <v>0</v>
      </c>
      <c r="AB66" s="18">
        <v>65</v>
      </c>
      <c r="AC66" s="10">
        <v>12</v>
      </c>
      <c r="AE66" s="20" t="s">
        <v>9</v>
      </c>
      <c r="AF66" s="18">
        <v>0</v>
      </c>
      <c r="AG66" s="7">
        <v>0</v>
      </c>
      <c r="AH66" s="18">
        <v>73</v>
      </c>
      <c r="AI66" s="10">
        <v>12</v>
      </c>
      <c r="AK66" s="20" t="s">
        <v>9</v>
      </c>
      <c r="AL66" s="18">
        <f t="shared" si="18"/>
        <v>0</v>
      </c>
      <c r="AM66" s="45">
        <f>D66+J66+P66+V66+AB66+AH66</f>
        <v>383</v>
      </c>
      <c r="AN66" s="10">
        <f t="shared" si="19"/>
        <v>383</v>
      </c>
      <c r="AO66" s="19">
        <f t="shared" si="15"/>
        <v>0</v>
      </c>
      <c r="AP66" s="7">
        <f t="shared" si="16"/>
        <v>68</v>
      </c>
      <c r="AQ66" s="10">
        <f t="shared" si="17"/>
        <v>68</v>
      </c>
    </row>
    <row r="67" spans="1:43" x14ac:dyDescent="0.35">
      <c r="A67" s="17" t="s">
        <v>16</v>
      </c>
      <c r="B67" s="18">
        <v>20</v>
      </c>
      <c r="C67" s="7">
        <v>10</v>
      </c>
      <c r="D67" s="18">
        <v>0</v>
      </c>
      <c r="E67" s="10">
        <v>0</v>
      </c>
      <c r="G67" s="17" t="s">
        <v>16</v>
      </c>
      <c r="H67" s="18">
        <v>15</v>
      </c>
      <c r="I67" s="7">
        <v>8</v>
      </c>
      <c r="J67" s="18">
        <v>0</v>
      </c>
      <c r="K67" s="10">
        <v>0</v>
      </c>
      <c r="M67" s="17" t="s">
        <v>16</v>
      </c>
      <c r="N67" s="18">
        <v>13</v>
      </c>
      <c r="O67" s="7">
        <v>7</v>
      </c>
      <c r="P67" s="18">
        <v>0</v>
      </c>
      <c r="Q67" s="10">
        <v>0</v>
      </c>
      <c r="S67" s="17" t="s">
        <v>16</v>
      </c>
      <c r="T67" s="18">
        <v>6</v>
      </c>
      <c r="U67" s="7">
        <v>6</v>
      </c>
      <c r="V67" s="18">
        <v>0</v>
      </c>
      <c r="W67" s="10">
        <v>0</v>
      </c>
      <c r="Y67" s="17" t="s">
        <v>16</v>
      </c>
      <c r="Z67" s="18">
        <v>7</v>
      </c>
      <c r="AA67" s="7">
        <v>7</v>
      </c>
      <c r="AB67" s="18">
        <v>0</v>
      </c>
      <c r="AC67" s="10">
        <v>0</v>
      </c>
      <c r="AE67" s="17" t="s">
        <v>16</v>
      </c>
      <c r="AF67" s="18">
        <v>3</v>
      </c>
      <c r="AG67" s="7">
        <v>3</v>
      </c>
      <c r="AH67" s="18">
        <v>0</v>
      </c>
      <c r="AI67" s="10">
        <v>0</v>
      </c>
      <c r="AK67" s="17" t="s">
        <v>16</v>
      </c>
      <c r="AL67" s="18">
        <f t="shared" si="18"/>
        <v>64</v>
      </c>
      <c r="AM67" s="5">
        <f t="shared" si="20"/>
        <v>0</v>
      </c>
      <c r="AN67" s="10">
        <f t="shared" si="19"/>
        <v>64</v>
      </c>
      <c r="AO67" s="19">
        <f t="shared" si="15"/>
        <v>41</v>
      </c>
      <c r="AP67" s="7">
        <f t="shared" si="16"/>
        <v>0</v>
      </c>
      <c r="AQ67" s="10">
        <f t="shared" si="17"/>
        <v>41</v>
      </c>
    </row>
    <row r="68" spans="1:43" x14ac:dyDescent="0.35">
      <c r="A68" s="17" t="s">
        <v>27</v>
      </c>
      <c r="B68" s="18">
        <v>0</v>
      </c>
      <c r="C68" s="7">
        <v>0</v>
      </c>
      <c r="D68" s="18">
        <v>0</v>
      </c>
      <c r="E68" s="10">
        <v>0</v>
      </c>
      <c r="G68" s="17" t="s">
        <v>27</v>
      </c>
      <c r="H68" s="18">
        <v>0</v>
      </c>
      <c r="I68" s="7">
        <v>0</v>
      </c>
      <c r="J68" s="18">
        <v>0</v>
      </c>
      <c r="K68" s="10">
        <v>0</v>
      </c>
      <c r="M68" s="17" t="s">
        <v>27</v>
      </c>
      <c r="N68" s="18">
        <v>0</v>
      </c>
      <c r="O68" s="7">
        <v>0</v>
      </c>
      <c r="P68" s="18">
        <v>0</v>
      </c>
      <c r="Q68" s="10">
        <v>0</v>
      </c>
      <c r="S68" s="17" t="s">
        <v>27</v>
      </c>
      <c r="T68" s="18">
        <v>0</v>
      </c>
      <c r="U68" s="7">
        <v>0</v>
      </c>
      <c r="V68" s="18">
        <v>0</v>
      </c>
      <c r="W68" s="10">
        <v>0</v>
      </c>
      <c r="Y68" s="17" t="s">
        <v>27</v>
      </c>
      <c r="Z68" s="18">
        <v>0</v>
      </c>
      <c r="AA68" s="7">
        <v>0</v>
      </c>
      <c r="AB68" s="18">
        <v>0</v>
      </c>
      <c r="AC68" s="10">
        <v>0</v>
      </c>
      <c r="AE68" s="17" t="s">
        <v>27</v>
      </c>
      <c r="AF68" s="18">
        <v>0</v>
      </c>
      <c r="AG68" s="7">
        <v>0</v>
      </c>
      <c r="AH68" s="18">
        <v>0</v>
      </c>
      <c r="AI68" s="10">
        <v>0</v>
      </c>
      <c r="AK68" s="17" t="s">
        <v>27</v>
      </c>
      <c r="AL68" s="18">
        <f t="shared" si="18"/>
        <v>0</v>
      </c>
      <c r="AM68" s="5">
        <f t="shared" si="20"/>
        <v>0</v>
      </c>
      <c r="AN68" s="10">
        <f t="shared" si="19"/>
        <v>0</v>
      </c>
      <c r="AO68" s="19">
        <f t="shared" si="15"/>
        <v>0</v>
      </c>
      <c r="AP68" s="7">
        <f t="shared" si="16"/>
        <v>0</v>
      </c>
      <c r="AQ68" s="10">
        <f t="shared" si="17"/>
        <v>0</v>
      </c>
    </row>
    <row r="69" spans="1:43" x14ac:dyDescent="0.35">
      <c r="A69" s="20" t="s">
        <v>26</v>
      </c>
      <c r="B69" s="18">
        <v>0</v>
      </c>
      <c r="C69" s="7">
        <v>0</v>
      </c>
      <c r="D69" s="18">
        <v>43</v>
      </c>
      <c r="E69" s="10">
        <v>15</v>
      </c>
      <c r="G69" s="20" t="s">
        <v>26</v>
      </c>
      <c r="H69" s="18">
        <v>0</v>
      </c>
      <c r="I69" s="7">
        <v>0</v>
      </c>
      <c r="J69" s="18">
        <v>15</v>
      </c>
      <c r="K69" s="10">
        <v>13</v>
      </c>
      <c r="M69" s="20" t="s">
        <v>26</v>
      </c>
      <c r="N69" s="18">
        <v>0</v>
      </c>
      <c r="O69" s="7">
        <v>0</v>
      </c>
      <c r="P69" s="18">
        <v>30</v>
      </c>
      <c r="Q69" s="10">
        <v>15</v>
      </c>
      <c r="S69" s="20" t="s">
        <v>26</v>
      </c>
      <c r="T69" s="18">
        <v>0</v>
      </c>
      <c r="U69" s="7">
        <v>0</v>
      </c>
      <c r="V69" s="18">
        <v>21</v>
      </c>
      <c r="W69" s="10">
        <v>13</v>
      </c>
      <c r="Y69" s="20" t="s">
        <v>26</v>
      </c>
      <c r="Z69" s="18">
        <v>0</v>
      </c>
      <c r="AA69" s="7">
        <v>0</v>
      </c>
      <c r="AB69" s="18">
        <v>30</v>
      </c>
      <c r="AC69" s="10">
        <v>12</v>
      </c>
      <c r="AE69" s="20" t="s">
        <v>26</v>
      </c>
      <c r="AF69" s="18">
        <v>0</v>
      </c>
      <c r="AG69" s="7">
        <v>0</v>
      </c>
      <c r="AH69" s="18">
        <v>24</v>
      </c>
      <c r="AI69" s="10">
        <v>12</v>
      </c>
      <c r="AK69" s="20" t="s">
        <v>26</v>
      </c>
      <c r="AL69" s="18">
        <f t="shared" si="18"/>
        <v>0</v>
      </c>
      <c r="AM69" s="5">
        <f t="shared" si="20"/>
        <v>163</v>
      </c>
      <c r="AN69" s="10">
        <f t="shared" si="19"/>
        <v>163</v>
      </c>
      <c r="AO69" s="19">
        <f t="shared" si="15"/>
        <v>0</v>
      </c>
      <c r="AP69" s="7">
        <f t="shared" si="16"/>
        <v>80</v>
      </c>
      <c r="AQ69" s="10">
        <f t="shared" si="17"/>
        <v>80</v>
      </c>
    </row>
    <row r="70" spans="1:43" ht="15" thickBot="1" x14ac:dyDescent="0.4">
      <c r="A70" s="29" t="s">
        <v>17</v>
      </c>
      <c r="B70" s="30">
        <v>0</v>
      </c>
      <c r="C70" s="31">
        <v>0</v>
      </c>
      <c r="D70" s="30">
        <v>0</v>
      </c>
      <c r="E70" s="32">
        <v>0</v>
      </c>
      <c r="G70" s="29" t="s">
        <v>17</v>
      </c>
      <c r="H70" s="30">
        <v>0</v>
      </c>
      <c r="I70" s="31">
        <v>0</v>
      </c>
      <c r="J70" s="30">
        <v>0</v>
      </c>
      <c r="K70" s="32">
        <v>0</v>
      </c>
      <c r="M70" s="29" t="s">
        <v>17</v>
      </c>
      <c r="N70" s="30">
        <v>0</v>
      </c>
      <c r="O70" s="31">
        <v>0</v>
      </c>
      <c r="P70" s="30">
        <v>0</v>
      </c>
      <c r="Q70" s="32">
        <v>0</v>
      </c>
      <c r="S70" s="29" t="s">
        <v>17</v>
      </c>
      <c r="T70" s="30">
        <v>0</v>
      </c>
      <c r="U70" s="31">
        <v>0</v>
      </c>
      <c r="V70" s="30">
        <v>0</v>
      </c>
      <c r="W70" s="32">
        <v>0</v>
      </c>
      <c r="Y70" s="29" t="s">
        <v>17</v>
      </c>
      <c r="Z70" s="30">
        <v>0</v>
      </c>
      <c r="AA70" s="31">
        <v>0</v>
      </c>
      <c r="AB70" s="30">
        <v>0</v>
      </c>
      <c r="AC70" s="32">
        <v>0</v>
      </c>
      <c r="AE70" s="29" t="s">
        <v>17</v>
      </c>
      <c r="AF70" s="30">
        <v>0</v>
      </c>
      <c r="AG70" s="31">
        <v>0</v>
      </c>
      <c r="AH70" s="30">
        <v>0</v>
      </c>
      <c r="AI70" s="32">
        <v>0</v>
      </c>
      <c r="AK70" s="37" t="s">
        <v>17</v>
      </c>
      <c r="AL70" s="18">
        <f t="shared" si="18"/>
        <v>0</v>
      </c>
      <c r="AM70" s="5">
        <f t="shared" si="20"/>
        <v>0</v>
      </c>
      <c r="AN70" s="32">
        <f t="shared" si="19"/>
        <v>0</v>
      </c>
      <c r="AO70" s="19">
        <f t="shared" si="15"/>
        <v>0</v>
      </c>
      <c r="AP70" s="7">
        <f t="shared" si="16"/>
        <v>0</v>
      </c>
      <c r="AQ70" s="32">
        <f t="shared" si="17"/>
        <v>0</v>
      </c>
    </row>
    <row r="71" spans="1:43" ht="15" thickBot="1" x14ac:dyDescent="0.4">
      <c r="A71" s="33" t="s">
        <v>33</v>
      </c>
      <c r="B71" s="34">
        <f>SUM(B52:B70)</f>
        <v>211</v>
      </c>
      <c r="C71" s="34">
        <f>SUM(C52:C70)</f>
        <v>106</v>
      </c>
      <c r="D71" s="34">
        <f>SUM(D52:D70)</f>
        <v>187</v>
      </c>
      <c r="E71" s="40">
        <f>SUM(E52:E70)</f>
        <v>48</v>
      </c>
      <c r="F71" s="24"/>
      <c r="G71" s="33" t="s">
        <v>33</v>
      </c>
      <c r="H71" s="34">
        <f>SUM(H52:H70)</f>
        <v>252</v>
      </c>
      <c r="I71" s="34">
        <f>SUM(I52:I70)</f>
        <v>107</v>
      </c>
      <c r="J71" s="34">
        <f>SUM(J52:J70)</f>
        <v>189</v>
      </c>
      <c r="K71" s="40">
        <f>SUM(K52:K70)</f>
        <v>48</v>
      </c>
      <c r="M71" s="33" t="s">
        <v>33</v>
      </c>
      <c r="N71" s="34">
        <f>SUM(N52:N70)</f>
        <v>236</v>
      </c>
      <c r="O71" s="34">
        <f>SUM(O52:O70)</f>
        <v>104</v>
      </c>
      <c r="P71" s="34">
        <f>SUM(P52:P70)</f>
        <v>179</v>
      </c>
      <c r="Q71" s="40">
        <f>SUM(Q52:Q70)</f>
        <v>44</v>
      </c>
      <c r="S71" s="33" t="s">
        <v>33</v>
      </c>
      <c r="T71" s="34">
        <f>SUM(T52:T70)</f>
        <v>201</v>
      </c>
      <c r="U71" s="34">
        <f>SUM(U52:U70)</f>
        <v>102</v>
      </c>
      <c r="V71" s="34">
        <f>SUM(V52:V70)</f>
        <v>185</v>
      </c>
      <c r="W71" s="40">
        <f>SUM(W52:W70)</f>
        <v>48</v>
      </c>
      <c r="Y71" s="33" t="s">
        <v>33</v>
      </c>
      <c r="Z71" s="34">
        <f>SUM(Z52:Z70)</f>
        <v>212</v>
      </c>
      <c r="AA71" s="34">
        <f>SUM(AA52:AA70)</f>
        <v>97</v>
      </c>
      <c r="AB71" s="34">
        <f>SUM(AB52:AB70)</f>
        <v>170</v>
      </c>
      <c r="AC71" s="40">
        <f>SUM(AC52:AC70)</f>
        <v>39</v>
      </c>
      <c r="AE71" s="33" t="s">
        <v>33</v>
      </c>
      <c r="AF71" s="34">
        <f>SUM(AF52:AF70)</f>
        <v>214</v>
      </c>
      <c r="AG71" s="34">
        <f>SUM(AG52:AG70)</f>
        <v>87</v>
      </c>
      <c r="AH71" s="34">
        <f>SUM(AH52:AH70)</f>
        <v>163</v>
      </c>
      <c r="AI71" s="40">
        <f>SUM(AI52:AI70)</f>
        <v>39</v>
      </c>
      <c r="AK71" s="38" t="s">
        <v>33</v>
      </c>
      <c r="AL71" s="39">
        <f t="shared" ref="AL71:AQ71" si="21">SUM(AL52:AL70)</f>
        <v>1326</v>
      </c>
      <c r="AM71" s="39">
        <f t="shared" si="21"/>
        <v>1073</v>
      </c>
      <c r="AN71" s="39">
        <f t="shared" si="21"/>
        <v>2399</v>
      </c>
      <c r="AO71" s="39">
        <f t="shared" si="21"/>
        <v>603</v>
      </c>
      <c r="AP71" s="39">
        <f t="shared" si="21"/>
        <v>266</v>
      </c>
      <c r="AQ71" s="36">
        <f t="shared" si="21"/>
        <v>869</v>
      </c>
    </row>
    <row r="72" spans="1:43" ht="15" thickBot="1" x14ac:dyDescent="0.4"/>
    <row r="73" spans="1:43" ht="15" thickBot="1" x14ac:dyDescent="0.4">
      <c r="A73" s="33" t="s">
        <v>40</v>
      </c>
      <c r="B73" s="34" t="s">
        <v>41</v>
      </c>
      <c r="C73" s="35">
        <f>C23+C47+C71</f>
        <v>198</v>
      </c>
      <c r="D73" s="34" t="s">
        <v>42</v>
      </c>
      <c r="E73" s="36">
        <f>E23+E47+E71</f>
        <v>92</v>
      </c>
      <c r="G73" s="33" t="s">
        <v>40</v>
      </c>
      <c r="H73" s="34" t="s">
        <v>41</v>
      </c>
      <c r="I73" s="35">
        <f>I23+I47+I71</f>
        <v>194</v>
      </c>
      <c r="J73" s="34" t="s">
        <v>42</v>
      </c>
      <c r="K73" s="36">
        <f>K23+K47+K71</f>
        <v>95</v>
      </c>
      <c r="M73" s="33" t="s">
        <v>40</v>
      </c>
      <c r="N73" s="34" t="s">
        <v>41</v>
      </c>
      <c r="O73" s="35">
        <f>O23+O47+O71</f>
        <v>184</v>
      </c>
      <c r="P73" s="34" t="s">
        <v>42</v>
      </c>
      <c r="Q73" s="36">
        <f>Q23+Q47+Q71+Q48</f>
        <v>96</v>
      </c>
      <c r="S73" s="33" t="s">
        <v>40</v>
      </c>
      <c r="T73" s="34" t="s">
        <v>41</v>
      </c>
      <c r="U73" s="35">
        <f>U23+U47+U71</f>
        <v>194</v>
      </c>
      <c r="V73" s="34" t="s">
        <v>42</v>
      </c>
      <c r="W73" s="36">
        <f>W23+W47+W71</f>
        <v>95</v>
      </c>
      <c r="Y73" s="33" t="s">
        <v>40</v>
      </c>
      <c r="Z73" s="34" t="s">
        <v>41</v>
      </c>
      <c r="AA73" s="35">
        <f>AA23+AA47+AA71</f>
        <v>174</v>
      </c>
      <c r="AB73" s="34" t="s">
        <v>42</v>
      </c>
      <c r="AC73" s="36">
        <f>AC23+AC47+AC71</f>
        <v>75</v>
      </c>
      <c r="AE73" s="33" t="s">
        <v>40</v>
      </c>
      <c r="AF73" s="34" t="s">
        <v>41</v>
      </c>
      <c r="AG73" s="35">
        <f>AG23+AG47+AG71</f>
        <v>173</v>
      </c>
      <c r="AH73" s="34" t="s">
        <v>42</v>
      </c>
      <c r="AI73" s="36">
        <f>AI23+AI47+AI71</f>
        <v>75</v>
      </c>
    </row>
    <row r="74" spans="1:43" ht="15" thickBot="1" x14ac:dyDescent="0.4">
      <c r="A74" s="33" t="s">
        <v>40</v>
      </c>
      <c r="B74" s="49" t="s">
        <v>38</v>
      </c>
      <c r="C74" s="50"/>
      <c r="D74" s="49">
        <f>C73+E73</f>
        <v>290</v>
      </c>
      <c r="E74" s="50"/>
      <c r="G74" s="33" t="s">
        <v>40</v>
      </c>
      <c r="H74" s="49" t="s">
        <v>38</v>
      </c>
      <c r="I74" s="50"/>
      <c r="J74" s="49">
        <f>I73+K73</f>
        <v>289</v>
      </c>
      <c r="K74" s="50"/>
      <c r="M74" s="33" t="s">
        <v>40</v>
      </c>
      <c r="N74" s="49" t="s">
        <v>38</v>
      </c>
      <c r="O74" s="50"/>
      <c r="P74" s="49">
        <f>O73+Q73</f>
        <v>280</v>
      </c>
      <c r="Q74" s="50"/>
      <c r="S74" s="33" t="s">
        <v>40</v>
      </c>
      <c r="T74" s="49" t="s">
        <v>38</v>
      </c>
      <c r="U74" s="50"/>
      <c r="V74" s="49">
        <f>U73+W73</f>
        <v>289</v>
      </c>
      <c r="W74" s="50"/>
      <c r="Y74" s="33" t="s">
        <v>40</v>
      </c>
      <c r="Z74" s="49" t="s">
        <v>38</v>
      </c>
      <c r="AA74" s="50"/>
      <c r="AB74" s="49">
        <f>AA73+AC73</f>
        <v>249</v>
      </c>
      <c r="AC74" s="50"/>
      <c r="AE74" s="33" t="s">
        <v>40</v>
      </c>
      <c r="AF74" s="49" t="s">
        <v>38</v>
      </c>
      <c r="AG74" s="50"/>
      <c r="AH74" s="49">
        <f>AG73+AI73</f>
        <v>248</v>
      </c>
      <c r="AI74" s="50"/>
    </row>
  </sheetData>
  <mergeCells count="52">
    <mergeCell ref="AL50:AN50"/>
    <mergeCell ref="AO50:AQ50"/>
    <mergeCell ref="AL26:AN26"/>
    <mergeCell ref="AO26:AQ26"/>
    <mergeCell ref="AH74:AI74"/>
    <mergeCell ref="AF74:AG74"/>
    <mergeCell ref="AH50:AI50"/>
    <mergeCell ref="AF50:AG50"/>
    <mergeCell ref="AH26:AI26"/>
    <mergeCell ref="AF26:AG26"/>
    <mergeCell ref="Z74:AA74"/>
    <mergeCell ref="AB74:AC74"/>
    <mergeCell ref="J2:K2"/>
    <mergeCell ref="Z2:AA2"/>
    <mergeCell ref="AB2:AC2"/>
    <mergeCell ref="Z26:AA26"/>
    <mergeCell ref="AB26:AC26"/>
    <mergeCell ref="J26:K26"/>
    <mergeCell ref="N74:O74"/>
    <mergeCell ref="P74:Q74"/>
    <mergeCell ref="T2:U2"/>
    <mergeCell ref="V2:W2"/>
    <mergeCell ref="T26:U26"/>
    <mergeCell ref="V26:W26"/>
    <mergeCell ref="T74:U74"/>
    <mergeCell ref="V74:W74"/>
    <mergeCell ref="B2:C2"/>
    <mergeCell ref="D2:E2"/>
    <mergeCell ref="B26:C26"/>
    <mergeCell ref="D26:E26"/>
    <mergeCell ref="H2:I2"/>
    <mergeCell ref="H26:I26"/>
    <mergeCell ref="B74:C74"/>
    <mergeCell ref="D74:E74"/>
    <mergeCell ref="H74:I74"/>
    <mergeCell ref="J74:K74"/>
    <mergeCell ref="B50:C50"/>
    <mergeCell ref="D50:E50"/>
    <mergeCell ref="H50:I50"/>
    <mergeCell ref="J50:K50"/>
    <mergeCell ref="N50:O50"/>
    <mergeCell ref="P50:Q50"/>
    <mergeCell ref="AH2:AI2"/>
    <mergeCell ref="AF2:AG2"/>
    <mergeCell ref="T50:U50"/>
    <mergeCell ref="V50:W50"/>
    <mergeCell ref="Z50:AA50"/>
    <mergeCell ref="AB50:AC50"/>
    <mergeCell ref="N2:O2"/>
    <mergeCell ref="P2:Q2"/>
    <mergeCell ref="N26:O26"/>
    <mergeCell ref="P26:Q2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078fdd-47e1-47e9-93db-01ffcc76bdf9">
      <Terms xmlns="http://schemas.microsoft.com/office/infopath/2007/PartnerControls"/>
    </lcf76f155ced4ddcb4097134ff3c332f>
    <TaxCatchAll xmlns="467ff27b-9306-4c4c-a494-baaf62c129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9497903D557B4FAE70C1802C088981" ma:contentTypeVersion="18" ma:contentTypeDescription="Create a new document." ma:contentTypeScope="" ma:versionID="f3c3c359b5c08365975cea992f367019">
  <xsd:schema xmlns:xsd="http://www.w3.org/2001/XMLSchema" xmlns:xs="http://www.w3.org/2001/XMLSchema" xmlns:p="http://schemas.microsoft.com/office/2006/metadata/properties" xmlns:ns2="78078fdd-47e1-47e9-93db-01ffcc76bdf9" xmlns:ns3="467ff27b-9306-4c4c-a494-baaf62c12908" targetNamespace="http://schemas.microsoft.com/office/2006/metadata/properties" ma:root="true" ma:fieldsID="3154e6df8225fbf0efadc0fe784362e7" ns2:_="" ns3:_="">
    <xsd:import namespace="78078fdd-47e1-47e9-93db-01ffcc76bdf9"/>
    <xsd:import namespace="467ff27b-9306-4c4c-a494-baaf62c12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78fdd-47e1-47e9-93db-01ffcc76bd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d5d7357-5d12-45a2-9453-1b0221862d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ff27b-9306-4c4c-a494-baaf62c1290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e81835b-e8c4-4cbe-b9e8-15b48b088a32}" ma:internalName="TaxCatchAll" ma:showField="CatchAllData" ma:web="467ff27b-9306-4c4c-a494-baaf62c129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02E8F1-8221-477D-B06F-28EC36A4D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E2D99D-3CC3-4295-990B-E68763ED2BBB}">
  <ds:schemaRefs>
    <ds:schemaRef ds:uri="http://schemas.microsoft.com/office/2006/metadata/properties"/>
    <ds:schemaRef ds:uri="http://schemas.microsoft.com/office/infopath/2007/PartnerControls"/>
    <ds:schemaRef ds:uri="78078fdd-47e1-47e9-93db-01ffcc76bdf9"/>
    <ds:schemaRef ds:uri="467ff27b-9306-4c4c-a494-baaf62c12908"/>
  </ds:schemaRefs>
</ds:datastoreItem>
</file>

<file path=customXml/itemProps3.xml><?xml version="1.0" encoding="utf-8"?>
<ds:datastoreItem xmlns:ds="http://schemas.openxmlformats.org/officeDocument/2006/customXml" ds:itemID="{C327304A-E74D-4F9E-A083-A89E0BCD4E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78fdd-47e1-47e9-93db-01ffcc76bdf9"/>
    <ds:schemaRef ds:uri="467ff27b-9306-4c4c-a494-baaf62c129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Ladder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Luttrell</dc:creator>
  <cp:lastModifiedBy>Nicole Luttrell</cp:lastModifiedBy>
  <dcterms:created xsi:type="dcterms:W3CDTF">2020-08-20T04:33:47Z</dcterms:created>
  <dcterms:modified xsi:type="dcterms:W3CDTF">2026-09-10T02:24:01Z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0x010100AC9497903D557B4FAE70C1802C088981</vt:lpwstr>
  </property>
</Properties>
</file>